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<sst xmlns="http://schemas.openxmlformats.org/spreadsheetml/2006/main" count="545" uniqueCount="132">
  <si>
    <t>Monthly Financial Report</t>
  </si>
  <si>
    <t>A.O.G. Philippines Incorporated</t>
  </si>
  <si>
    <t>NORCEMIN District</t>
  </si>
  <si>
    <t>For the Period Ended December 31, 2026</t>
  </si>
  <si>
    <t>Submitted to:</t>
  </si>
  <si>
    <t>REV. WILFREDO CAJA</t>
  </si>
  <si>
    <t>PGCAG / AOG Philippines Inc.</t>
  </si>
  <si>
    <t>General Treasurer</t>
  </si>
  <si>
    <t>Prepared by:</t>
  </si>
  <si>
    <t>REV. GLORIA S. TABACOAN</t>
  </si>
  <si>
    <t>District Treasurer</t>
  </si>
  <si>
    <t>CONTENTS</t>
  </si>
  <si>
    <t>I. 2025 FINANCIAL STATEMENT</t>
  </si>
  <si>
    <t>II. MONTHLY FINANCIAL REPORT</t>
  </si>
  <si>
    <t>III. MONTHLY EXPENDITURES</t>
  </si>
  <si>
    <t>IV. SURPLUS EXPENSES</t>
  </si>
  <si>
    <t>V. REFUNDABLES</t>
  </si>
  <si>
    <t>VI. MINISTERS TITHES &amp; CHURCH TITHES</t>
  </si>
  <si>
    <t>VI. BANK STATEMENT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</si>
  <si>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January 2026                                                                                </t>
  </si>
  <si>
    <t xml:space="preserve">CASH RECEIPTS		</t>
  </si>
  <si>
    <t>Minister's Tithes</t>
  </si>
  <si>
    <t>Church Titches</t>
  </si>
  <si>
    <t>District Health Care</t>
  </si>
  <si>
    <t>Faith Mission Bible School</t>
  </si>
  <si>
    <t>note</t>
  </si>
  <si>
    <t>Total Cash Receipts</t>
  </si>
  <si>
    <t>Note:</t>
  </si>
  <si>
    <t>Minister Tithes + Church Tithes</t>
  </si>
  <si>
    <t>Distribution: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</si>
  <si>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</si>
  <si>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t>Allocated from DGF:</t>
  </si>
  <si>
    <t>1. District Discretionary Fund 7%</t>
  </si>
  <si>
    <t>2. District Contingency Fund (DCF) 10%</t>
  </si>
  <si>
    <t>Financial Status</t>
  </si>
  <si>
    <t>Beginning Balance Forwarded</t>
  </si>
  <si>
    <t>DGF (-DCF)</t>
  </si>
  <si>
    <t>Income</t>
  </si>
  <si>
    <t>Less: Expenses</t>
  </si>
  <si>
    <t>TOTAL NET INCOME</t>
  </si>
  <si>
    <t>Noted by:</t>
  </si>
  <si>
    <t>REV. BONIFACIO D. MARTINEZ</t>
  </si>
  <si>
    <t>District Superintendent</t>
  </si>
  <si>
    <t>Audited by: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</si>
  <si>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February 2026                                                                                </t>
  </si>
  <si>
    <t xml:space="preserve">CASH RECEIPTS                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</si>
  <si>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</si>
  <si>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t>14,624.30,</t>
  </si>
  <si>
    <t xml:space="preserve">                    Balance Forwarded</t>
  </si>
  <si>
    <t>Total Income</t>
  </si>
  <si>
    <t xml:space="preserve">Less Expenses </t>
  </si>
  <si>
    <t>Total Net Income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</si>
  <si>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March 2026                                                                                </t>
  </si>
  <si>
    <t>Church Tithes</t>
  </si>
  <si>
    <t>District Mission Fund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</si>
  <si>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</si>
  <si>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</si>
  <si>
    <t>26,899.953.</t>
  </si>
  <si>
    <t xml:space="preserve">                     Balance Forwarded   </t>
  </si>
  <si>
    <t>Less Expenses</t>
  </si>
  <si>
    <t xml:space="preserve">NET INCOME 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</si>
  <si>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April 2026                                                                                </t>
  </si>
  <si>
    <t>Foreign Mission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</si>
  <si>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</si>
  <si>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</si>
  <si>
    <t xml:space="preserve"> Balance Forwarded</t>
  </si>
  <si>
    <t>NET INCOME BALANCE</t>
  </si>
  <si>
    <t>Cash Receipts</t>
  </si>
  <si>
    <t>TOTAL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</si>
  <si>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</si>
  <si>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</si>
  <si>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Net Income</t>
  </si>
  <si>
    <t>Add Previous Balance</t>
  </si>
  <si>
    <t>TOTAL NET INCOME BALANCE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</si>
  <si>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</si>
  <si>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</si>
  <si>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</si>
  <si>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</si>
  <si>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(taken by Rev. Ricky Bagnol, in charge)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</si>
  <si>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</si>
  <si>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</si>
  <si>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DEFICIT</t>
  </si>
  <si>
    <t>TOTAL DEFICIT</t>
  </si>
  <si>
    <t>District Contingenct Fund</t>
  </si>
  <si>
    <t>CRASM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</si>
  <si>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</si>
  <si>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</si>
  <si>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Add Previous Deficit</t>
  </si>
  <si>
    <t>Pastor's Update Surplus</t>
  </si>
  <si>
    <t>K4P</t>
  </si>
  <si>
    <t>Damayan (Earthquake) Central Section</t>
  </si>
  <si>
    <t>Damayan (Earthquake) Nazareth AOG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</si>
  <si>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</si>
  <si>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</si>
  <si>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NET INCOME</t>
  </si>
  <si>
    <t>District Health Care for 2026</t>
  </si>
  <si>
    <t>Damayan - Victory Church Kisolon</t>
  </si>
  <si>
    <t>Kingdom Builders Fund</t>
  </si>
  <si>
    <t>Late remittance Rev. Alaban. East Section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</si>
  <si>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</si>
  <si>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</si>
  <si>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>Less Previous Deficit</t>
  </si>
  <si>
    <t>GWF for 10- - already handed to Rev. Lloyd Yana Dist. Secretary</t>
  </si>
  <si>
    <t>BGMC (Jan-Dec 2025)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</si>
  <si>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</si>
  <si>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</si>
  <si>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May 2026                                                                                </t>
  </si>
  <si>
    <t>Financial assistance for the Late Pastor Tony Abalde Central - P3,800,00</t>
  </si>
  <si>
    <t>Late remittance March and April  - P 13,264.80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</si>
  <si>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</si>
  <si>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</si>
  <si>
    <t xml:space="preserve"> Financial Status</t>
  </si>
  <si>
    <t>Balance Forwarded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</si>
  <si>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June 2026                                                                                </t>
  </si>
  <si>
    <t>District Health collection from East Section</t>
  </si>
  <si>
    <t>Earthquake ( From F.A.O.G. Nazareth church ) - Damayan National</t>
  </si>
  <si>
    <t xml:space="preserve">Men's Ministry ( From F.A.O.G. Church ) - For National                         </t>
  </si>
  <si>
    <t>TOTAL Cash Receipts</t>
  </si>
  <si>
    <r>
      <rPr>
        <rFont val="Arial"/>
        <b/>
        <color theme="1"/>
        <sz val="14.0"/>
      </rPr>
      <t xml:space="preserve">(DGF) </t>
    </r>
    <r>
      <rPr>
        <rFont val="Arial"/>
        <color theme="1"/>
        <sz val="14.0"/>
      </rPr>
      <t>55%</t>
    </r>
  </si>
  <si>
    <r>
      <rPr>
        <rFont val="Arial"/>
        <color theme="1"/>
        <sz val="14.0"/>
      </rPr>
      <t xml:space="preserve">2. District Contingency Fund 10% </t>
    </r>
    <r>
      <rPr>
        <rFont val="Arial"/>
        <b/>
        <color theme="1"/>
        <sz val="14.0"/>
      </rPr>
      <t>(DCF)</t>
    </r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</si>
  <si>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July 2026                                                                                </t>
  </si>
  <si>
    <t>Earthquake from West Section  ( Damayan National )</t>
  </si>
  <si>
    <t>Men's offering - Opol Church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</si>
  <si>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</si>
  <si>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</si>
  <si>
    <t xml:space="preserve">                  Balance Forwarded</t>
  </si>
  <si>
    <t xml:space="preserve">Monthly Financial Report                                                                                
A.O.G. Philippines Incorporated                                                                                
NORCEMIN District                                                                                
August 2026                                                                                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</si>
  <si>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</si>
  <si>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</si>
  <si>
    <t>Month of September 2026</t>
  </si>
  <si>
    <r>
      <rPr>
        <rFont val="Arial"/>
        <b/>
        <color theme="1"/>
        <sz val="13.0"/>
      </rPr>
      <t xml:space="preserve">(DGF) </t>
    </r>
    <r>
      <rPr>
        <rFont val="Arial"/>
        <color theme="1"/>
        <sz val="13.0"/>
      </rPr>
      <t>55%</t>
    </r>
  </si>
  <si>
    <r>
      <rPr>
        <rFont val="Arial"/>
        <color theme="1"/>
        <sz val="13.0"/>
      </rPr>
      <t xml:space="preserve">2. District Contingency Fund 10% </t>
    </r>
    <r>
      <rPr>
        <rFont val="Arial"/>
        <b/>
        <color theme="1"/>
        <sz val="13.0"/>
      </rPr>
      <t>(DCF)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</si>
</sst>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&quot;₱&quot;* #,##0.00_-;\-&quot;₱&quot;* #,##0.00_-;_-&quot;₱&quot;* &quot;-&quot;??_-;_-@"/>
    <numFmt numFmtId="165" formatCode="[$₱   ]#,##0.00"/>
    <numFmt numFmtId="166" formatCode="[$₱]#,##0.00"/>
    <numFmt numFmtId="167" formatCode="_(₱* #,##0.00_);_(₱* (#,##0.00);_(₱* &quot;-&quot;??_);_(@_)"/>
  </numFmts>
  <fonts count="41">
    <font>
      <sz val="10.0"/>
      <color rgb="FF000000"/>
      <name val="Arial"/>
      <scheme val="minor"/>
    </font>
    <font>
      <b/>
      <sz val="15.0"/>
      <color theme="1"/>
      <name val="Arial"/>
    </font>
    <font>
      <sz val="11.0"/>
      <color theme="1"/>
      <name val="Arial"/>
    </font>
    <font>
      <b/>
      <sz val="15.0"/>
      <color rgb="FF000000"/>
      <name val="Arial"/>
    </font>
    <font>
      <sz val="15.0"/>
      <color theme="1"/>
      <name val="Arial"/>
    </font>
    <font>
      <b/>
      <sz val="36.0"/>
      <color theme="1"/>
      <name val="Arial"/>
    </font>
    <font>
      <b/>
      <sz val="13.0"/>
      <color theme="1"/>
      <name val="Arial"/>
    </font>
    <font>
      <b/>
      <sz val="11.0"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color theme="1"/>
      <name val="Arial"/>
    </font>
    <font>
      <sz val="13.0"/>
      <color theme="1"/>
      <name val="Arial"/>
    </font>
    <font/>
    <font>
      <sz val="14.0"/>
      <color rgb="FFFFFFFF"/>
      <name val="Arial"/>
    </font>
    <font>
      <sz val="13.0"/>
      <color rgb="FFFFFFFF"/>
      <name val="Arial"/>
    </font>
    <font>
      <b/>
      <color rgb="FF38761D"/>
      <name val="Arial"/>
    </font>
    <font>
      <b/>
      <sz val="13.0"/>
      <color rgb="FF38761D"/>
      <name val="Arial"/>
    </font>
    <font>
      <b/>
      <sz val="13.0"/>
      <color rgb="FF0000FF"/>
      <name val="Arial"/>
    </font>
    <font>
      <sz val="12.0"/>
      <color theme="1"/>
      <name val="Arial"/>
    </font>
    <font>
      <i/>
      <sz val="13.0"/>
      <color theme="1"/>
      <name val="Arial"/>
    </font>
    <font>
      <sz val="13.0"/>
      <color theme="1"/>
      <name val="Arial"/>
      <scheme val="minor"/>
    </font>
    <font>
      <b/>
      <sz val="12.0"/>
      <color theme="1"/>
      <name val="Arial"/>
    </font>
    <font>
      <sz val="14.0"/>
      <color rgb="FFFF0000"/>
      <name val="Arial"/>
    </font>
    <font>
      <b/>
      <sz val="13.0"/>
      <color rgb="FF274E13"/>
      <name val="Arial"/>
    </font>
    <font>
      <sz val="14.0"/>
      <color theme="1"/>
      <name val="Calibri"/>
    </font>
    <font>
      <sz val="10.0"/>
      <color theme="1"/>
      <name val="Arial"/>
    </font>
    <font>
      <b/>
      <sz val="14.0"/>
      <color rgb="FF000000"/>
      <name val="Arial"/>
    </font>
    <font>
      <sz val="13.0"/>
      <color rgb="FFFF0000"/>
      <name val="Arial"/>
    </font>
    <font>
      <b/>
      <sz val="13.0"/>
      <color rgb="FF4A86E8"/>
      <name val="Arial"/>
    </font>
    <font>
      <sz val="14.0"/>
      <color theme="1"/>
      <name val="Arial"/>
      <scheme val="minor"/>
    </font>
    <font>
      <sz val="14.0"/>
      <color rgb="FF000000"/>
      <name val="Arial"/>
    </font>
    <font>
      <b/>
      <sz val="14.0"/>
      <color rgb="FF274E13"/>
      <name val="Arial"/>
    </font>
    <font>
      <i/>
      <sz val="14.0"/>
      <color theme="1"/>
      <name val="Arial"/>
    </font>
    <font>
      <i/>
      <sz val="11.0"/>
      <color theme="1"/>
      <name val="Arial"/>
    </font>
    <font>
      <b/>
      <sz val="14.0"/>
      <color rgb="FFFF0000"/>
      <name val="Arial"/>
    </font>
    <font>
      <b/>
      <sz val="13.0"/>
      <color rgb="FF434343"/>
      <name val="Arial"/>
    </font>
    <font>
      <sz val="11.0"/>
      <color theme="1"/>
      <name val="Calibri"/>
    </font>
    <font>
      <sz val="14.0"/>
      <color theme="1"/>
      <name val="Roboto"/>
    </font>
    <font>
      <b/>
      <sz val="14.0"/>
      <color rgb="FF4A86E8"/>
      <name val="Arial"/>
    </font>
    <font>
      <sz val="13.0"/>
      <color theme="1"/>
      <name val="Roboto"/>
    </font>
    <font>
      <b/>
      <sz val="14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</fills>
  <borders count="77">
    <border/>
    <border>
      <right/>
    </border>
    <border>
      <left style="thin">
        <color rgb="FF666666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666666"/>
      </right>
      <top style="thin">
        <color rgb="FFB7B7B7"/>
      </top>
      <bottom style="thin">
        <color rgb="FFB7B7B7"/>
      </bottom>
    </border>
    <border>
      <left style="thin">
        <color rgb="FF666666"/>
      </left>
      <top style="thin">
        <color rgb="FFB7B7B7"/>
      </top>
    </border>
    <border>
      <top style="thin">
        <color rgb="FFB7B7B7"/>
      </top>
    </border>
    <border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666666"/>
      </right>
      <top style="thin">
        <color rgb="FFB7B7B7"/>
      </top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B7B7B7"/>
      </right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666666"/>
      </left>
      <top style="thin">
        <color rgb="FF666666"/>
      </top>
    </border>
    <border>
      <top style="thin">
        <color rgb="FF666666"/>
      </top>
    </border>
    <border>
      <right style="thin">
        <color rgb="FF666666"/>
      </right>
      <top style="thin">
        <color rgb="FF666666"/>
      </top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B7B7B7"/>
      </bottom>
    </border>
    <border>
      <left style="thin">
        <color rgb="FF666666"/>
      </left>
      <right style="thin">
        <color rgb="FF666666"/>
      </right>
    </border>
    <border>
      <left style="thin">
        <color rgb="FF666666"/>
      </left>
    </border>
    <border>
      <right style="thin">
        <color rgb="FF666666"/>
      </right>
    </border>
    <border>
      <left style="thin">
        <color rgb="FF666666"/>
      </left>
      <right style="thin">
        <color rgb="FF666666"/>
      </right>
      <top style="thin">
        <color rgb="FFB7B7B7"/>
      </top>
      <bottom style="thin">
        <color rgb="FFB7B7B7"/>
      </bottom>
    </border>
    <border>
      <left style="thin">
        <color rgb="FF666666"/>
      </left>
      <bottom style="thin">
        <color rgb="FF666666"/>
      </bottom>
    </border>
    <border>
      <bottom style="thin">
        <color rgb="FF666666"/>
      </bottom>
    </border>
    <border>
      <right style="thin">
        <color rgb="FF666666"/>
      </right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B7B7B7"/>
      </top>
      <bottom style="thin">
        <color rgb="FF666666"/>
      </bottom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B7B7B7"/>
      </right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B7B7B7"/>
      </bottom>
    </border>
    <border>
      <top style="thin">
        <color rgb="FF666666"/>
      </top>
      <bottom style="thin">
        <color rgb="FFB7B7B7"/>
      </bottom>
    </border>
    <border>
      <right style="thin">
        <color rgb="FF666666"/>
      </right>
      <top style="thin">
        <color rgb="FF666666"/>
      </top>
      <bottom style="thin">
        <color rgb="FFB7B7B7"/>
      </bottom>
    </border>
    <border>
      <right style="thin">
        <color rgb="FFB7B7B7"/>
      </right>
    </border>
    <border>
      <right style="thin">
        <color rgb="FF666666"/>
      </right>
      <top style="thin">
        <color rgb="FFB7B7B7"/>
      </top>
      <bottom style="thin">
        <color rgb="FFB7B7B7"/>
      </bottom>
    </border>
    <border>
      <left style="thin">
        <color rgb="FF666666"/>
      </left>
      <bottom style="thin">
        <color rgb="FFB7B7B7"/>
      </bottom>
    </border>
    <border>
      <left style="thin">
        <color rgb="FFB7B7B7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000000"/>
      </left>
    </border>
    <border>
      <bottom style="thin">
        <color rgb="FF000000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right style="thin">
        <color rgb="FF666666"/>
      </right>
      <top style="thin">
        <color rgb="FFB7B7B7"/>
      </top>
    </border>
    <border>
      <left style="thin">
        <color rgb="FF666666"/>
      </left>
      <top style="thin">
        <color rgb="FFB7B7B7"/>
      </top>
      <bottom style="thin">
        <color rgb="FF666666"/>
      </bottom>
    </border>
    <border>
      <top style="thin">
        <color rgb="FFB7B7B7"/>
      </top>
      <bottom style="thin">
        <color rgb="FF666666"/>
      </bottom>
    </border>
    <border>
      <left style="thin">
        <color rgb="FFB7B7B7"/>
      </left>
      <right style="thin">
        <color rgb="FF666666"/>
      </right>
      <top style="thin">
        <color rgb="FFB7B7B7"/>
      </top>
      <bottom style="thin">
        <color rgb="FF666666"/>
      </bottom>
    </border>
    <border>
      <left style="thin">
        <color rgb="FF000000"/>
      </left>
      <bottom style="thin">
        <color rgb="FF000000"/>
      </bottom>
    </border>
    <border>
      <right style="thin">
        <color rgb="FFB7B7B7"/>
      </right>
      <top style="thin">
        <color rgb="FF666666"/>
      </top>
      <bottom style="thin">
        <color rgb="FFB7B7B7"/>
      </bottom>
    </border>
    <border>
      <left style="thin">
        <color rgb="FFB7B7B7"/>
      </left>
      <right style="thin">
        <color rgb="FF666666"/>
      </right>
      <top style="thin">
        <color rgb="FF666666"/>
      </top>
      <bottom style="thin">
        <color rgb="FFB7B7B7"/>
      </bottom>
    </border>
    <border>
      <right style="thin">
        <color rgb="FFB7B7B7"/>
      </right>
      <top style="thin">
        <color rgb="FF666666"/>
      </top>
    </border>
    <border>
      <right style="thin">
        <color rgb="FF666666"/>
      </right>
      <top style="thin">
        <color rgb="FFB7B7B7"/>
      </top>
      <bottom style="thin">
        <color rgb="FF666666"/>
      </bottom>
    </border>
    <border>
      <left style="thin">
        <color rgb="FFB7B7B7"/>
      </left>
      <right style="thin">
        <color rgb="FF666666"/>
      </right>
      <bottom style="thin">
        <color rgb="FFB7B7B7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666666"/>
      </right>
      <bottom style="thin">
        <color rgb="FFB7B7B7"/>
      </bottom>
    </border>
    <border>
      <left style="thin">
        <color rgb="FFB7B7B7"/>
      </left>
      <top style="thin">
        <color rgb="FF666666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666666"/>
      </bottom>
    </border>
    <border>
      <left style="thin">
        <color rgb="FFB7B7B7"/>
      </left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666666"/>
      </right>
    </border>
    <border>
      <right style="thin">
        <color rgb="FFB7B7B7"/>
      </right>
      <top style="thin">
        <color rgb="FFB7B7B7"/>
      </top>
      <bottom style="thin">
        <color rgb="FF666666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666666"/>
      </bottom>
    </border>
    <border>
      <left style="thin">
        <color rgb="FFB7B7B7"/>
      </left>
      <right style="thin">
        <color rgb="FF666666"/>
      </right>
      <bottom style="thin">
        <color rgb="FF666666"/>
      </bottom>
    </border>
    <border>
      <left style="thin">
        <color rgb="FFB7B7B7"/>
      </lef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left style="thin">
        <color rgb="FFB7B7B7"/>
      </left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000000"/>
      </right>
      <top style="thin">
        <color rgb="FF666666"/>
      </top>
      <bottom style="thin">
        <color rgb="FFB7B7B7"/>
      </bottom>
    </border>
    <border>
      <left style="thin">
        <color rgb="FF666666"/>
      </left>
      <top style="thin">
        <color rgb="FF000000"/>
      </top>
      <bottom style="thin">
        <color rgb="FF000000"/>
      </bottom>
    </border>
    <border>
      <right style="thin">
        <color rgb="FFB7B7B7"/>
      </right>
      <top style="thin">
        <color rgb="FF000000"/>
      </top>
      <bottom style="thin">
        <color rgb="FF000000"/>
      </bottom>
    </border>
    <border>
      <right style="thin">
        <color rgb="FF666666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1" fillId="2" fontId="4" numFmtId="0" xfId="0" applyAlignment="1" applyBorder="1" applyFill="1" applyFont="1">
      <alignment horizontal="center" readingOrder="0" vertical="bottom"/>
    </xf>
    <xf borderId="0" fillId="0" fontId="5" numFmtId="0" xfId="0" applyAlignment="1" applyFont="1">
      <alignment horizontal="center" readingOrder="0"/>
    </xf>
    <xf borderId="1" fillId="2" fontId="1" numFmtId="0" xfId="0" applyAlignment="1" applyBorder="1" applyFill="1" applyFont="1">
      <alignment horizontal="center" readingOrder="0" vertical="bottom"/>
    </xf>
    <xf borderId="1" fillId="2" fontId="1" numFmtId="0" xfId="0" applyAlignment="1" applyBorder="1" applyFill="1" applyFont="1">
      <alignment horizontal="center" vertical="bottom"/>
    </xf>
    <xf borderId="1" fillId="2" fontId="4" numFmtId="0" xfId="0" applyAlignment="1" applyBorder="1" applyFill="1" applyFont="1">
      <alignment horizontal="center" vertical="bottom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horizontal="center" readingOrder="0"/>
    </xf>
    <xf borderId="0" fillId="0" fontId="2" numFmtId="0" xfId="0" applyAlignment="1" applyFont="1">
      <alignment horizontal="center" vertical="bottom"/>
    </xf>
    <xf borderId="0" fillId="3" fontId="8" numFmtId="0" xfId="0" applyAlignment="1" applyFill="1" applyFont="1">
      <alignment horizontal="center" readingOrder="0" vertical="bottom"/>
    </xf>
    <xf borderId="0" fillId="0" fontId="8" numFmtId="0" xfId="0" applyAlignment="1" applyFont="1">
      <alignment horizontal="center" vertical="bottom"/>
    </xf>
    <xf borderId="0" fillId="0" fontId="9" numFmtId="0" xfId="0" applyFont="1"/>
    <xf borderId="0" fillId="0" fontId="6" numFmtId="0" xfId="0" applyAlignment="1" applyFont="1">
      <alignment readingOrder="0" shrinkToFit="0" vertical="bottom" wrapText="1"/>
    </xf>
    <xf borderId="0" fillId="0" fontId="9" numFmtId="0" xfId="0" applyAlignment="1" applyFont="1">
      <alignment vertical="bottom"/>
    </xf>
    <xf borderId="0" fillId="0" fontId="6" numFmtId="0" xfId="0" applyAlignment="1" applyFont="1">
      <alignment shrinkToFit="0" vertical="bottom" wrapText="1"/>
    </xf>
    <xf borderId="0" fillId="0" fontId="10" numFmtId="0" xfId="0" applyAlignment="1" applyFont="1">
      <alignment vertical="bottom"/>
    </xf>
    <xf borderId="0" fillId="0" fontId="10" numFmtId="164" xfId="0" applyAlignment="1" applyFont="1" applyNumberFormat="1">
      <alignment vertical="bottom"/>
    </xf>
    <xf borderId="0" fillId="0" fontId="9" numFmtId="0" xfId="0" applyAlignment="1" applyFont="1">
      <alignment vertical="bottom"/>
    </xf>
    <xf borderId="0" fillId="0" fontId="10" numFmtId="0" xfId="0" applyAlignment="1" applyFont="1">
      <alignment vertical="bottom"/>
    </xf>
    <xf borderId="2" fillId="0" fontId="11" numFmtId="0" xfId="0" applyAlignment="1" applyBorder="1" applyFont="1">
      <alignment shrinkToFit="0" vertical="bottom" wrapText="1"/>
    </xf>
    <xf borderId="3" fillId="0" fontId="12" numFmtId="0" xfId="0" applyBorder="1" applyFont="1"/>
    <xf borderId="4" fillId="0" fontId="12" numFmtId="0" xfId="0" applyBorder="1" applyFont="1"/>
    <xf borderId="5" fillId="4" fontId="11" numFmtId="164" xfId="0" applyAlignment="1" applyBorder="1" applyFill="1" applyFont="1" applyNumberFormat="1">
      <alignment horizontal="center" shrinkToFit="0" vertical="bottom" wrapText="1"/>
    </xf>
    <xf borderId="5" fillId="4" fontId="10" numFmtId="164" xfId="0" applyAlignment="1" applyBorder="1" applyFill="1" applyFont="1" applyNumberFormat="1">
      <alignment vertical="bottom"/>
    </xf>
    <xf borderId="6" fillId="0" fontId="11" numFmtId="0" xfId="0" applyAlignment="1" applyBorder="1" applyFont="1">
      <alignment shrinkToFit="0" vertical="bottom" wrapText="1"/>
    </xf>
    <xf borderId="7" fillId="0" fontId="12" numFmtId="0" xfId="0" applyBorder="1" applyFont="1"/>
    <xf borderId="8" fillId="0" fontId="12" numFmtId="0" xfId="0" applyBorder="1" applyFont="1"/>
    <xf borderId="9" fillId="4" fontId="11" numFmtId="164" xfId="0" applyAlignment="1" applyBorder="1" applyFill="1" applyFont="1" applyNumberFormat="1">
      <alignment horizontal="center" shrinkToFit="0" vertical="bottom" wrapText="1"/>
    </xf>
    <xf borderId="0" fillId="0" fontId="13" numFmtId="0" xfId="0" applyAlignment="1" applyFont="1">
      <alignment readingOrder="0" shrinkToFit="0" vertical="bottom" wrapText="1"/>
    </xf>
    <xf borderId="0" fillId="0" fontId="14" numFmtId="0" xfId="0" applyAlignment="1" applyFont="1">
      <alignment shrinkToFit="0" vertical="bottom" wrapText="1"/>
    </xf>
    <xf borderId="10" fillId="0" fontId="6" numFmtId="0" xfId="0" applyAlignment="1" applyBorder="1" applyFont="1">
      <alignment horizontal="right" shrinkToFit="0" vertical="bottom" wrapText="1"/>
    </xf>
    <xf borderId="11" fillId="0" fontId="12" numFmtId="0" xfId="0" applyBorder="1" applyFont="1"/>
    <xf borderId="12" fillId="0" fontId="12" numFmtId="0" xfId="0" applyBorder="1" applyFont="1"/>
    <xf borderId="13" fillId="0" fontId="6" numFmtId="164" xfId="0" applyAlignment="1" applyBorder="1" applyFont="1" applyNumberFormat="1">
      <alignment horizontal="center" shrinkToFit="0" vertical="bottom" wrapText="1"/>
    </xf>
    <xf borderId="0" fillId="0" fontId="11" numFmtId="0" xfId="0" applyAlignment="1" applyFont="1">
      <alignment vertical="bottom"/>
    </xf>
    <xf borderId="0" fillId="0" fontId="10" numFmtId="0" xfId="0" applyAlignment="1" applyFont="1">
      <alignment vertical="top"/>
    </xf>
    <xf borderId="0" fillId="0" fontId="10" numFmtId="164" xfId="0" applyAlignment="1" applyFont="1" applyNumberFormat="1">
      <alignment vertical="top"/>
    </xf>
    <xf borderId="10" fillId="0" fontId="6" numFmtId="0" xfId="0" applyAlignment="1" applyBorder="1" applyFont="1">
      <alignment shrinkToFit="0" vertical="bottom" wrapText="1"/>
    </xf>
    <xf borderId="13" fillId="0" fontId="12" numFmtId="0" xfId="0" applyBorder="1" applyFont="1"/>
    <xf borderId="14" fillId="0" fontId="6" numFmtId="164" xfId="0" applyAlignment="1" applyBorder="1" applyFont="1" applyNumberFormat="1">
      <alignment horizontal="center" shrinkToFit="0" vertical="top" wrapText="1"/>
    </xf>
    <xf borderId="0" fillId="0" fontId="9" numFmtId="0" xfId="0" applyAlignment="1" applyFont="1">
      <alignment vertical="top"/>
    </xf>
    <xf borderId="15" fillId="0" fontId="11" numFmtId="0" xfId="0" applyAlignment="1" applyBorder="1" applyFont="1">
      <alignment vertical="top"/>
    </xf>
    <xf borderId="16" fillId="0" fontId="10" numFmtId="0" xfId="0" applyAlignment="1" applyBorder="1" applyFont="1">
      <alignment vertical="top"/>
    </xf>
    <xf borderId="17" fillId="0" fontId="11" numFmtId="9" xfId="0" applyAlignment="1" applyBorder="1" applyFont="1" applyNumberFormat="1">
      <alignment horizontal="right" shrinkToFit="0" vertical="bottom" wrapText="1"/>
    </xf>
    <xf borderId="18" fillId="0" fontId="11" numFmtId="164" xfId="0" applyAlignment="1" applyBorder="1" applyFont="1" applyNumberFormat="1">
      <alignment horizontal="center" shrinkToFit="0" vertical="bottom" wrapText="1"/>
    </xf>
    <xf borderId="19" fillId="0" fontId="12" numFmtId="0" xfId="0" applyBorder="1" applyFont="1"/>
    <xf borderId="20" fillId="0" fontId="10" numFmtId="0" xfId="0" applyAlignment="1" applyBorder="1" applyFont="1">
      <alignment vertical="top"/>
    </xf>
    <xf borderId="21" fillId="0" fontId="11" numFmtId="9" xfId="0" applyAlignment="1" applyBorder="1" applyFont="1" applyNumberFormat="1">
      <alignment horizontal="right" shrinkToFit="0" vertical="bottom" wrapText="1"/>
    </xf>
    <xf borderId="22" fillId="0" fontId="11" numFmtId="164" xfId="0" applyAlignment="1" applyBorder="1" applyFont="1" applyNumberFormat="1">
      <alignment horizontal="center" shrinkToFit="0" vertical="bottom" wrapText="1"/>
    </xf>
    <xf borderId="23" fillId="0" fontId="10" numFmtId="0" xfId="0" applyAlignment="1" applyBorder="1" applyFont="1">
      <alignment vertical="top"/>
    </xf>
    <xf borderId="24" fillId="0" fontId="11" numFmtId="0" xfId="0" applyAlignment="1" applyBorder="1" applyFont="1">
      <alignment horizontal="right" vertical="top"/>
    </xf>
    <xf borderId="25" fillId="0" fontId="12" numFmtId="0" xfId="0" applyBorder="1" applyFont="1"/>
    <xf borderId="26" fillId="0" fontId="11" numFmtId="164" xfId="0" applyAlignment="1" applyBorder="1" applyFont="1" applyNumberFormat="1">
      <alignment horizontal="center" shrinkToFit="0" vertical="bottom" wrapText="1"/>
    </xf>
    <xf borderId="10" fillId="0" fontId="11" numFmtId="164" xfId="0" applyAlignment="1" applyBorder="1" applyFont="1" applyNumberFormat="1">
      <alignment shrinkToFit="0" vertical="bottom" wrapText="1"/>
    </xf>
    <xf borderId="13" fillId="0" fontId="10" numFmtId="0" xfId="0" applyAlignment="1" applyBorder="1" applyFont="1">
      <alignment vertical="bottom"/>
    </xf>
    <xf borderId="21" fillId="0" fontId="10" numFmtId="0" xfId="0" applyAlignment="1" applyBorder="1" applyFont="1">
      <alignment vertical="bottom"/>
    </xf>
    <xf borderId="10" fillId="0" fontId="11" numFmtId="0" xfId="0" applyAlignment="1" applyBorder="1" applyFont="1">
      <alignment vertical="bottom"/>
    </xf>
    <xf borderId="11" fillId="0" fontId="10" numFmtId="0" xfId="0" applyAlignment="1" applyBorder="1" applyFont="1">
      <alignment vertical="bottom"/>
    </xf>
    <xf borderId="13" fillId="4" fontId="11" numFmtId="164" xfId="0" applyAlignment="1" applyBorder="1" applyFill="1" applyFont="1" applyNumberFormat="1">
      <alignment horizontal="center" shrinkToFit="0" vertical="bottom" wrapText="1"/>
    </xf>
    <xf borderId="19" fillId="0" fontId="10" numFmtId="0" xfId="0" applyAlignment="1" applyBorder="1" applyFont="1">
      <alignment vertical="bottom"/>
    </xf>
    <xf borderId="27" fillId="0" fontId="10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28" fillId="0" fontId="10" numFmtId="0" xfId="0" applyAlignment="1" applyBorder="1" applyFont="1">
      <alignment vertical="bottom"/>
    </xf>
    <xf borderId="29" fillId="0" fontId="11" numFmtId="0" xfId="0" applyAlignment="1" applyBorder="1" applyFont="1">
      <alignment horizontal="right" vertical="bottom"/>
    </xf>
    <xf borderId="30" fillId="0" fontId="11" numFmtId="164" xfId="0" applyAlignment="1" applyBorder="1" applyFont="1" applyNumberFormat="1">
      <alignment horizontal="center" shrinkToFit="0" vertical="bottom" wrapText="1"/>
    </xf>
    <xf borderId="28" fillId="0" fontId="15" numFmtId="0" xfId="0" applyAlignment="1" applyBorder="1" applyFont="1">
      <alignment vertical="bottom"/>
    </xf>
    <xf borderId="29" fillId="0" fontId="16" numFmtId="0" xfId="0" applyAlignment="1" applyBorder="1" applyFont="1">
      <alignment horizontal="right" vertical="bottom"/>
    </xf>
    <xf borderId="30" fillId="0" fontId="16" numFmtId="164" xfId="0" applyAlignment="1" applyBorder="1" applyFont="1" applyNumberFormat="1">
      <alignment horizontal="center" shrinkToFit="0" vertical="bottom" wrapText="1"/>
    </xf>
    <xf borderId="30" fillId="0" fontId="10" numFmtId="0" xfId="0" applyAlignment="1" applyBorder="1" applyFont="1">
      <alignment vertical="bottom"/>
    </xf>
    <xf borderId="30" fillId="0" fontId="17" numFmtId="0" xfId="0" applyAlignment="1" applyBorder="1" applyFont="1">
      <alignment horizontal="right" vertical="bottom"/>
    </xf>
    <xf borderId="30" fillId="0" fontId="17" numFmtId="164" xfId="0" applyAlignment="1" applyBorder="1" applyFont="1" applyNumberFormat="1">
      <alignment horizontal="center" shrinkToFit="0" vertical="bottom" wrapText="1"/>
    </xf>
    <xf borderId="1" fillId="2" fontId="11" numFmtId="0" xfId="0" applyAlignment="1" applyBorder="1" applyFill="1" applyFont="1">
      <alignment vertical="bottom"/>
    </xf>
    <xf borderId="0" fillId="0" fontId="11" numFmtId="164" xfId="0" applyAlignment="1" applyFont="1" applyNumberFormat="1">
      <alignment vertical="bottom"/>
    </xf>
    <xf borderId="1" fillId="2" fontId="11" numFmtId="164" xfId="0" applyAlignment="1" applyBorder="1" applyFill="1" applyFont="1" applyNumberFormat="1">
      <alignment vertical="bottom"/>
    </xf>
    <xf borderId="0" fillId="0" fontId="11" numFmtId="0" xfId="0" applyAlignment="1" applyFont="1">
      <alignment vertical="top"/>
    </xf>
    <xf borderId="0" fillId="0" fontId="18" numFmtId="0" xfId="0" applyAlignment="1" applyFont="1">
      <alignment vertical="top"/>
    </xf>
    <xf borderId="0" fillId="2" fontId="11" numFmtId="0" xfId="0" applyAlignment="1" applyFill="1" applyFont="1">
      <alignment vertical="bottom"/>
    </xf>
    <xf borderId="0" fillId="2" fontId="11" numFmtId="164" xfId="0" applyAlignment="1" applyFill="1" applyFont="1" applyNumberFormat="1">
      <alignment vertical="bottom"/>
    </xf>
    <xf borderId="1" fillId="2" fontId="6" numFmtId="0" xfId="0" applyAlignment="1" applyBorder="1" applyFill="1" applyFont="1">
      <alignment vertical="bottom"/>
    </xf>
    <xf borderId="1" fillId="2" fontId="6" numFmtId="164" xfId="0" applyAlignment="1" applyBorder="1" applyFill="1" applyFont="1" applyNumberFormat="1">
      <alignment readingOrder="0" vertical="bottom"/>
    </xf>
    <xf borderId="1" fillId="2" fontId="19" numFmtId="0" xfId="0" applyAlignment="1" applyBorder="1" applyFill="1" applyFont="1">
      <alignment vertical="bottom"/>
    </xf>
    <xf borderId="1" fillId="2" fontId="19" numFmtId="164" xfId="0" applyAlignment="1" applyBorder="1" applyFill="1" applyFont="1" applyNumberFormat="1">
      <alignment vertical="bottom"/>
    </xf>
    <xf borderId="0" fillId="0" fontId="20" numFmtId="0" xfId="0" applyFont="1"/>
    <xf borderId="1" fillId="2" fontId="19" numFmtId="0" xfId="0" applyAlignment="1" applyBorder="1" applyFill="1" applyFont="1">
      <alignment readingOrder="0" vertical="bottom"/>
    </xf>
    <xf borderId="0" fillId="0" fontId="21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 vertical="bottom"/>
    </xf>
    <xf borderId="0" fillId="0" fontId="8" numFmtId="0" xfId="0" applyAlignment="1" applyFont="1">
      <alignment horizontal="center" readingOrder="0" vertical="bottom"/>
    </xf>
    <xf borderId="0" fillId="0" fontId="7" numFmtId="0" xfId="0" applyFont="1"/>
    <xf borderId="0" fillId="0" fontId="8" numFmtId="0" xfId="0" applyAlignment="1" applyFont="1">
      <alignment horizontal="left" readingOrder="0" vertical="bottom"/>
    </xf>
    <xf borderId="0" fillId="0" fontId="8" numFmtId="0" xfId="0" applyAlignment="1" applyFont="1">
      <alignment vertical="bottom"/>
    </xf>
    <xf borderId="28" fillId="0" fontId="11" numFmtId="0" xfId="0" applyAlignment="1" applyBorder="1" applyFont="1">
      <alignment shrinkToFit="0" vertical="bottom" wrapText="1"/>
    </xf>
    <xf borderId="29" fillId="0" fontId="12" numFmtId="0" xfId="0" applyBorder="1" applyFont="1"/>
    <xf borderId="31" fillId="0" fontId="12" numFmtId="0" xfId="0" applyBorder="1" applyFont="1"/>
    <xf borderId="30" fillId="4" fontId="11" numFmtId="164" xfId="0" applyAlignment="1" applyBorder="1" applyFill="1" applyFont="1" applyNumberFormat="1">
      <alignment horizontal="center" shrinkToFit="0" vertical="bottom" wrapText="1"/>
    </xf>
    <xf borderId="0" fillId="0" fontId="22" numFmtId="0" xfId="0" applyAlignment="1" applyFont="1">
      <alignment readingOrder="0" shrinkToFit="0" vertical="bottom" wrapText="1"/>
    </xf>
    <xf borderId="23" fillId="0" fontId="6" numFmtId="0" xfId="0" applyAlignment="1" applyBorder="1" applyFont="1">
      <alignment horizontal="right" shrinkToFit="0" vertical="bottom" wrapText="1"/>
    </xf>
    <xf borderId="24" fillId="0" fontId="12" numFmtId="0" xfId="0" applyBorder="1" applyFont="1"/>
    <xf borderId="32" fillId="0" fontId="12" numFmtId="0" xfId="0" applyBorder="1" applyFont="1"/>
    <xf borderId="25" fillId="0" fontId="6" numFmtId="164" xfId="0" applyAlignment="1" applyBorder="1" applyFont="1" applyNumberFormat="1">
      <alignment horizontal="center" shrinkToFit="0" vertical="bottom" wrapText="1"/>
    </xf>
    <xf borderId="33" fillId="0" fontId="6" numFmtId="0" xfId="0" applyAlignment="1" applyBorder="1" applyFont="1">
      <alignment shrinkToFit="0" vertical="bottom" wrapText="1"/>
    </xf>
    <xf borderId="34" fillId="0" fontId="12" numFmtId="0" xfId="0" applyBorder="1" applyFont="1"/>
    <xf borderId="35" fillId="0" fontId="12" numFmtId="0" xfId="0" applyBorder="1" applyFont="1"/>
    <xf borderId="6" fillId="0" fontId="11" numFmtId="0" xfId="0" applyAlignment="1" applyBorder="1" applyFont="1">
      <alignment vertical="top"/>
    </xf>
    <xf borderId="36" fillId="0" fontId="11" numFmtId="9" xfId="0" applyAlignment="1" applyBorder="1" applyFont="1" applyNumberFormat="1">
      <alignment horizontal="right" shrinkToFit="0" vertical="bottom" wrapText="1"/>
    </xf>
    <xf borderId="37" fillId="0" fontId="11" numFmtId="164" xfId="0" applyAlignment="1" applyBorder="1" applyFont="1" applyNumberFormat="1">
      <alignment horizontal="center" shrinkToFit="0" vertical="bottom" wrapText="1"/>
    </xf>
    <xf borderId="38" fillId="0" fontId="10" numFmtId="0" xfId="0" applyAlignment="1" applyBorder="1" applyFont="1">
      <alignment vertical="top"/>
    </xf>
    <xf borderId="0" fillId="0" fontId="11" numFmtId="0" xfId="0" applyAlignment="1" applyFont="1">
      <alignment horizontal="right" vertical="top"/>
    </xf>
    <xf borderId="36" fillId="0" fontId="12" numFmtId="0" xfId="0" applyBorder="1" applyFont="1"/>
    <xf borderId="15" fillId="0" fontId="11" numFmtId="164" xfId="0" applyAlignment="1" applyBorder="1" applyFont="1" applyNumberFormat="1">
      <alignment shrinkToFit="0" vertical="bottom" wrapText="1"/>
    </xf>
    <xf borderId="16" fillId="0" fontId="12" numFmtId="0" xfId="0" applyBorder="1" applyFont="1"/>
    <xf borderId="17" fillId="0" fontId="12" numFmtId="0" xfId="0" applyBorder="1" applyFont="1"/>
    <xf borderId="39" fillId="4" fontId="11" numFmtId="164" xfId="0" applyAlignment="1" applyBorder="1" applyFill="1" applyFont="1" applyNumberFormat="1">
      <alignment horizontal="center" shrinkToFit="0" vertical="bottom" wrapText="1"/>
    </xf>
    <xf borderId="30" fillId="0" fontId="11" numFmtId="0" xfId="0" applyAlignment="1" applyBorder="1" applyFont="1">
      <alignment vertical="bottom"/>
    </xf>
    <xf borderId="30" fillId="0" fontId="11" numFmtId="4" xfId="0" applyAlignment="1" applyBorder="1" applyFont="1" applyNumberFormat="1">
      <alignment horizontal="right" vertical="bottom"/>
    </xf>
    <xf borderId="40" fillId="0" fontId="10" numFmtId="0" xfId="0" applyAlignment="1" applyBorder="1" applyFont="1">
      <alignment vertical="bottom"/>
    </xf>
    <xf borderId="30" fillId="0" fontId="11" numFmtId="0" xfId="0" applyAlignment="1" applyBorder="1" applyFont="1">
      <alignment horizontal="right" vertical="bottom"/>
    </xf>
    <xf borderId="40" fillId="0" fontId="12" numFmtId="0" xfId="0" applyBorder="1" applyFont="1"/>
    <xf borderId="28" fillId="0" fontId="23" numFmtId="0" xfId="0" applyAlignment="1" applyBorder="1" applyFont="1">
      <alignment horizontal="right" vertical="bottom"/>
    </xf>
    <xf borderId="30" fillId="0" fontId="23" numFmtId="164" xfId="0" applyAlignment="1" applyBorder="1" applyFont="1" applyNumberFormat="1">
      <alignment horizontal="center" shrinkToFit="0" vertical="bottom" wrapText="1"/>
    </xf>
    <xf borderId="41" fillId="0" fontId="10" numFmtId="164" xfId="0" applyAlignment="1" applyBorder="1" applyFont="1" applyNumberFormat="1">
      <alignment vertical="bottom"/>
    </xf>
    <xf borderId="0" fillId="0" fontId="17" numFmtId="0" xfId="0" applyAlignment="1" applyFont="1">
      <alignment horizontal="right" vertical="bottom"/>
    </xf>
    <xf borderId="0" fillId="0" fontId="17" numFmtId="164" xfId="0" applyAlignment="1" applyFont="1" applyNumberFormat="1">
      <alignment horizontal="center" shrinkToFit="0" vertical="bottom" wrapText="1"/>
    </xf>
    <xf borderId="0" fillId="0" fontId="11" numFmtId="0" xfId="0" applyAlignment="1" applyFont="1">
      <alignment readingOrder="0" vertical="top"/>
    </xf>
    <xf borderId="0" fillId="0" fontId="18" numFmtId="0" xfId="0" applyAlignment="1" applyFont="1">
      <alignment readingOrder="0" vertical="top"/>
    </xf>
    <xf borderId="0" fillId="0" fontId="9" numFmtId="0" xfId="0" applyAlignment="1" applyFont="1">
      <alignment readingOrder="0" vertical="top"/>
    </xf>
    <xf borderId="0" fillId="0" fontId="18" numFmtId="0" xfId="0" applyAlignment="1" applyFont="1">
      <alignment horizontal="center" readingOrder="0"/>
    </xf>
    <xf borderId="0" fillId="0" fontId="21" numFmtId="0" xfId="0" applyAlignment="1" applyFont="1">
      <alignment horizontal="center" readingOrder="0" vertical="bottom"/>
    </xf>
    <xf borderId="0" fillId="0" fontId="9" numFmtId="0" xfId="0" applyAlignment="1" applyFont="1">
      <alignment horizontal="center" readingOrder="0"/>
    </xf>
    <xf borderId="0" fillId="0" fontId="24" numFmtId="0" xfId="0" applyFont="1"/>
    <xf borderId="0" fillId="0" fontId="24" numFmtId="0" xfId="0" applyAlignment="1" applyFont="1">
      <alignment readingOrder="0"/>
    </xf>
    <xf borderId="0" fillId="0" fontId="6" numFmtId="0" xfId="0" applyAlignment="1" applyFont="1">
      <alignment horizontal="center" readingOrder="0" vertical="bottom"/>
    </xf>
    <xf borderId="37" fillId="4" fontId="11" numFmtId="164" xfId="0" applyAlignment="1" applyBorder="1" applyFill="1" applyFont="1" applyNumberFormat="1">
      <alignment horizontal="center" shrinkToFit="0" vertical="bottom" wrapText="1"/>
    </xf>
    <xf borderId="38" fillId="0" fontId="11" numFmtId="0" xfId="0" applyAlignment="1" applyBorder="1" applyFont="1">
      <alignment shrinkToFit="0" vertical="bottom" wrapText="1"/>
    </xf>
    <xf borderId="42" fillId="0" fontId="12" numFmtId="0" xfId="0" applyBorder="1" applyFont="1"/>
    <xf borderId="43" fillId="0" fontId="12" numFmtId="0" xfId="0" applyBorder="1" applyFont="1"/>
    <xf borderId="44" fillId="0" fontId="11" numFmtId="164" xfId="0" applyAlignment="1" applyBorder="1" applyFont="1" applyNumberFormat="1">
      <alignment horizontal="center" shrinkToFit="0" vertical="bottom" wrapText="1"/>
    </xf>
    <xf borderId="19" fillId="0" fontId="10" numFmtId="164" xfId="0" applyAlignment="1" applyBorder="1" applyFont="1" applyNumberFormat="1">
      <alignment vertical="bottom"/>
    </xf>
    <xf borderId="45" fillId="0" fontId="11" numFmtId="0" xfId="0" applyAlignment="1" applyBorder="1" applyFont="1">
      <alignment shrinkToFit="0" vertical="bottom" wrapText="1"/>
    </xf>
    <xf borderId="46" fillId="0" fontId="12" numFmtId="0" xfId="0" applyBorder="1" applyFont="1"/>
    <xf borderId="47" fillId="4" fontId="11" numFmtId="164" xfId="0" applyAlignment="1" applyBorder="1" applyFill="1" applyFont="1" applyNumberFormat="1">
      <alignment horizontal="center" shrinkToFit="0" vertical="bottom" wrapText="1"/>
    </xf>
    <xf borderId="27" fillId="0" fontId="10" numFmtId="164" xfId="0" applyAlignment="1" applyBorder="1" applyFont="1" applyNumberFormat="1">
      <alignment vertical="bottom"/>
    </xf>
    <xf borderId="0" fillId="0" fontId="25" numFmtId="0" xfId="0" applyFont="1"/>
    <xf borderId="28" fillId="0" fontId="11" numFmtId="0" xfId="0" applyAlignment="1" applyBorder="1" applyFont="1">
      <alignment vertical="bottom"/>
    </xf>
    <xf borderId="30" fillId="0" fontId="10" numFmtId="164" xfId="0" applyAlignment="1" applyBorder="1" applyFont="1" applyNumberFormat="1">
      <alignment vertical="bottom"/>
    </xf>
    <xf borderId="48" fillId="0" fontId="10" numFmtId="0" xfId="0" applyAlignment="1" applyBorder="1" applyFont="1">
      <alignment vertical="bottom"/>
    </xf>
    <xf borderId="0" fillId="0" fontId="26" numFmtId="0" xfId="0" applyAlignment="1" applyFont="1">
      <alignment horizontal="center" vertical="bottom"/>
    </xf>
    <xf borderId="0" fillId="0" fontId="11" numFmtId="0" xfId="0" applyAlignment="1" applyFont="1">
      <alignment shrinkToFit="0" vertical="bottom" wrapText="1"/>
    </xf>
    <xf borderId="33" fillId="0" fontId="11" numFmtId="0" xfId="0" applyAlignment="1" applyBorder="1" applyFont="1">
      <alignment shrinkToFit="0" vertical="bottom" wrapText="1"/>
    </xf>
    <xf borderId="49" fillId="0" fontId="12" numFmtId="0" xfId="0" applyBorder="1" applyFont="1"/>
    <xf borderId="50" fillId="4" fontId="11" numFmtId="164" xfId="0" applyAlignment="1" applyBorder="1" applyFill="1" applyFont="1" applyNumberFormat="1">
      <alignment horizontal="center" shrinkToFit="0" vertical="bottom" wrapText="1"/>
    </xf>
    <xf borderId="0" fillId="0" fontId="27" numFmtId="0" xfId="0" applyAlignment="1" applyFont="1">
      <alignment readingOrder="0" shrinkToFit="0" vertical="bottom" wrapText="1"/>
    </xf>
    <xf borderId="6" fillId="0" fontId="10" numFmtId="0" xfId="0" applyAlignment="1" applyBorder="1" applyFont="1">
      <alignment vertical="bottom"/>
    </xf>
    <xf borderId="9" fillId="4" fontId="10" numFmtId="164" xfId="0" applyAlignment="1" applyBorder="1" applyFill="1" applyFont="1" applyNumberFormat="1">
      <alignment vertical="bottom"/>
    </xf>
    <xf borderId="51" fillId="0" fontId="11" numFmtId="9" xfId="0" applyAlignment="1" applyBorder="1" applyFont="1" applyNumberFormat="1">
      <alignment horizontal="right" shrinkToFit="0" vertical="bottom" wrapText="1"/>
    </xf>
    <xf borderId="35" fillId="0" fontId="11" numFmtId="164" xfId="0" applyAlignment="1" applyBorder="1" applyFont="1" applyNumberFormat="1">
      <alignment horizontal="center" shrinkToFit="0" vertical="bottom" wrapText="1"/>
    </xf>
    <xf borderId="52" fillId="0" fontId="11" numFmtId="164" xfId="0" applyAlignment="1" applyBorder="1" applyFont="1" applyNumberFormat="1">
      <alignment horizontal="center" shrinkToFit="0" vertical="bottom" wrapText="1"/>
    </xf>
    <xf borderId="53" fillId="4" fontId="11" numFmtId="164" xfId="0" applyAlignment="1" applyBorder="1" applyFill="1" applyFont="1" applyNumberFormat="1">
      <alignment horizontal="center" shrinkToFit="0" vertical="bottom" wrapText="1"/>
    </xf>
    <xf borderId="30" fillId="0" fontId="11" numFmtId="165" xfId="0" applyAlignment="1" applyBorder="1" applyFont="1" applyNumberFormat="1">
      <alignment horizontal="center" shrinkToFit="0" vertical="bottom" wrapText="1"/>
    </xf>
    <xf borderId="54" fillId="0" fontId="10" numFmtId="0" xfId="0" applyAlignment="1" applyBorder="1" applyFont="1">
      <alignment vertical="bottom"/>
    </xf>
    <xf borderId="55" fillId="0" fontId="10" numFmtId="0" xfId="0" applyAlignment="1" applyBorder="1" applyFont="1">
      <alignment vertical="bottom"/>
    </xf>
    <xf borderId="30" fillId="0" fontId="6" numFmtId="164" xfId="0" applyAlignment="1" applyBorder="1" applyFont="1" applyNumberFormat="1">
      <alignment horizontal="center" shrinkToFit="0" vertical="bottom" wrapText="1"/>
    </xf>
    <xf borderId="30" fillId="0" fontId="23" numFmtId="0" xfId="0" applyAlignment="1" applyBorder="1" applyFont="1">
      <alignment horizontal="right" vertical="bottom"/>
    </xf>
    <xf borderId="30" fillId="0" fontId="28" numFmtId="164" xfId="0" applyAlignment="1" applyBorder="1" applyFont="1" applyNumberFormat="1">
      <alignment horizontal="center" shrinkToFit="0" vertical="bottom" wrapText="1"/>
    </xf>
    <xf borderId="0" fillId="0" fontId="8" numFmtId="0" xfId="0" applyAlignment="1" applyFont="1">
      <alignment readingOrder="0" shrinkToFit="0" wrapText="1"/>
    </xf>
    <xf borderId="0" fillId="0" fontId="9" numFmtId="0" xfId="0" applyAlignment="1" applyFont="1">
      <alignment shrinkToFit="0" vertical="top" wrapText="1"/>
    </xf>
    <xf borderId="0" fillId="0" fontId="29" numFmtId="0" xfId="0" applyFont="1"/>
    <xf borderId="33" fillId="0" fontId="9" numFmtId="0" xfId="0" applyAlignment="1" applyBorder="1" applyFont="1">
      <alignment readingOrder="0" shrinkToFit="0" wrapText="1"/>
    </xf>
    <xf borderId="50" fillId="4" fontId="30" numFmtId="164" xfId="0" applyAlignment="1" applyBorder="1" applyFill="1" applyFont="1" applyNumberFormat="1">
      <alignment horizontal="center" readingOrder="0" shrinkToFit="0" wrapText="1"/>
    </xf>
    <xf borderId="2" fillId="0" fontId="9" numFmtId="0" xfId="0" applyAlignment="1" applyBorder="1" applyFont="1">
      <alignment readingOrder="0" shrinkToFit="0" wrapText="1"/>
    </xf>
    <xf borderId="5" fillId="4" fontId="30" numFmtId="164" xfId="0" applyAlignment="1" applyBorder="1" applyFill="1" applyFont="1" applyNumberFormat="1">
      <alignment horizontal="center" readingOrder="0" shrinkToFit="0" wrapText="1"/>
    </xf>
    <xf borderId="6" fillId="0" fontId="9" numFmtId="0" xfId="0" applyAlignment="1" applyBorder="1" applyFont="1">
      <alignment readingOrder="0" shrinkToFit="0" wrapText="1"/>
    </xf>
    <xf borderId="9" fillId="4" fontId="30" numFmtId="164" xfId="0" applyAlignment="1" applyBorder="1" applyFill="1" applyFont="1" applyNumberFormat="1">
      <alignment horizontal="center" readingOrder="0" shrinkToFit="0" wrapText="1"/>
    </xf>
    <xf borderId="10" fillId="0" fontId="8" numFmtId="0" xfId="0" applyAlignment="1" applyBorder="1" applyFont="1">
      <alignment horizontal="right" readingOrder="0" shrinkToFit="0" wrapText="1"/>
    </xf>
    <xf borderId="13" fillId="0" fontId="26" numFmtId="164" xfId="0" applyAlignment="1" applyBorder="1" applyFont="1" applyNumberFormat="1">
      <alignment horizontal="center" readingOrder="0" shrinkToFit="0" wrapText="1"/>
    </xf>
    <xf borderId="0" fillId="0" fontId="8" numFmtId="0" xfId="0" applyAlignment="1" applyFont="1">
      <alignment shrinkToFit="0" vertical="top" wrapText="1"/>
    </xf>
    <xf borderId="10" fillId="0" fontId="8" numFmtId="0" xfId="0" applyAlignment="1" applyBorder="1" applyFont="1">
      <alignment readingOrder="0" shrinkToFit="0" wrapText="1"/>
    </xf>
    <xf borderId="14" fillId="0" fontId="26" numFmtId="164" xfId="0" applyAlignment="1" applyBorder="1" applyFont="1" applyNumberFormat="1">
      <alignment horizontal="center" readingOrder="0" shrinkToFit="0" vertical="top" wrapText="1"/>
    </xf>
    <xf borderId="20" fillId="0" fontId="9" numFmtId="0" xfId="0" applyAlignment="1" applyBorder="1" applyFont="1">
      <alignment readingOrder="0" shrinkToFit="0" vertical="top" wrapText="0"/>
    </xf>
    <xf borderId="0" fillId="0" fontId="9" numFmtId="0" xfId="0" applyAlignment="1" applyFont="1">
      <alignment readingOrder="0" shrinkToFit="0" vertical="top" wrapText="0"/>
    </xf>
    <xf borderId="36" fillId="0" fontId="9" numFmtId="9" xfId="0" applyAlignment="1" applyBorder="1" applyFont="1" applyNumberFormat="1">
      <alignment readingOrder="0" shrinkToFit="0" wrapText="1"/>
    </xf>
    <xf borderId="56" fillId="0" fontId="30" numFmtId="164" xfId="0" applyAlignment="1" applyBorder="1" applyFont="1" applyNumberFormat="1">
      <alignment horizontal="center" readingOrder="0" shrinkToFit="0" wrapText="1"/>
    </xf>
    <xf borderId="37" fillId="0" fontId="30" numFmtId="164" xfId="0" applyAlignment="1" applyBorder="1" applyFont="1" applyNumberFormat="1">
      <alignment horizontal="center" readingOrder="0" shrinkToFit="0" wrapText="1"/>
    </xf>
    <xf borderId="23" fillId="0" fontId="9" numFmtId="0" xfId="0" applyAlignment="1" applyBorder="1" applyFont="1">
      <alignment readingOrder="0" shrinkToFit="0" vertical="top" wrapText="0"/>
    </xf>
    <xf borderId="24" fillId="0" fontId="9" numFmtId="0" xfId="0" applyAlignment="1" applyBorder="1" applyFont="1">
      <alignment horizontal="right" readingOrder="0" shrinkToFit="0" vertical="top" wrapText="0"/>
    </xf>
    <xf borderId="52" fillId="0" fontId="30" numFmtId="164" xfId="0" applyAlignment="1" applyBorder="1" applyFont="1" applyNumberFormat="1">
      <alignment horizontal="center" readingOrder="0" shrinkToFit="0" wrapText="1"/>
    </xf>
    <xf borderId="10" fillId="0" fontId="9" numFmtId="164" xfId="0" applyAlignment="1" applyBorder="1" applyFont="1" applyNumberFormat="1">
      <alignment horizontal="left" readingOrder="0" shrinkToFit="0" vertical="bottom" wrapText="1"/>
    </xf>
    <xf borderId="19" fillId="0" fontId="30" numFmtId="164" xfId="0" applyAlignment="1" applyBorder="1" applyFont="1" applyNumberFormat="1">
      <alignment horizontal="center" readingOrder="0" shrinkToFit="0" wrapText="1"/>
    </xf>
    <xf borderId="38" fillId="0" fontId="9" numFmtId="0" xfId="0" applyAlignment="1" applyBorder="1" applyFont="1">
      <alignment readingOrder="0" shrinkToFit="0" wrapText="1"/>
    </xf>
    <xf borderId="53" fillId="4" fontId="30" numFmtId="164" xfId="0" applyAlignment="1" applyBorder="1" applyFill="1" applyFont="1" applyNumberFormat="1">
      <alignment horizontal="center" readingOrder="0" shrinkToFit="0" wrapText="1"/>
    </xf>
    <xf borderId="45" fillId="0" fontId="9" numFmtId="0" xfId="0" applyAlignment="1" applyBorder="1" applyFont="1">
      <alignment readingOrder="0" shrinkToFit="0" wrapText="1"/>
    </xf>
    <xf borderId="47" fillId="4" fontId="30" numFmtId="164" xfId="0" applyAlignment="1" applyBorder="1" applyFill="1" applyFont="1" applyNumberFormat="1">
      <alignment horizontal="center" readingOrder="0" shrinkToFit="0" wrapText="1"/>
    </xf>
    <xf borderId="27" fillId="0" fontId="30" numFmtId="164" xfId="0" applyAlignment="1" applyBorder="1" applyFont="1" applyNumberFormat="1">
      <alignment horizontal="center" readingOrder="0" shrinkToFit="0" wrapText="1"/>
    </xf>
    <xf borderId="0" fillId="0" fontId="8" numFmtId="0" xfId="0" applyAlignment="1" applyFont="1">
      <alignment readingOrder="0" shrinkToFit="0" wrapText="0"/>
    </xf>
    <xf borderId="0" fillId="0" fontId="9" numFmtId="0" xfId="0" applyAlignment="1" applyFont="1">
      <alignment readingOrder="0" shrinkToFit="0" wrapText="1"/>
    </xf>
    <xf borderId="0" fillId="0" fontId="9" numFmtId="0" xfId="0" applyAlignment="1" applyFont="1">
      <alignment readingOrder="0" shrinkToFit="0" wrapText="0"/>
    </xf>
    <xf borderId="0" fillId="0" fontId="9" numFmtId="0" xfId="0" applyAlignment="1" applyFont="1">
      <alignment horizontal="right" readingOrder="0" shrinkToFit="0" wrapText="0"/>
    </xf>
    <xf borderId="0" fillId="0" fontId="30" numFmtId="164" xfId="0" applyAlignment="1" applyFont="1" applyNumberFormat="1">
      <alignment horizontal="center" readingOrder="0" shrinkToFit="0" wrapText="1"/>
    </xf>
    <xf borderId="41" fillId="4" fontId="30" numFmtId="164" xfId="0" applyAlignment="1" applyBorder="1" applyFill="1" applyFont="1" applyNumberFormat="1">
      <alignment horizontal="center" readingOrder="0" shrinkToFit="0" wrapText="1"/>
    </xf>
    <xf borderId="0" fillId="0" fontId="9" numFmtId="164" xfId="0" applyAlignment="1" applyFont="1" applyNumberFormat="1">
      <alignment horizontal="center" readingOrder="0" shrinkToFit="0" wrapText="1"/>
    </xf>
    <xf borderId="41" fillId="0" fontId="30" numFmtId="164" xfId="0" applyAlignment="1" applyBorder="1" applyFont="1" applyNumberFormat="1">
      <alignment horizontal="center" readingOrder="0" shrinkToFit="0" wrapText="1"/>
    </xf>
    <xf borderId="0" fillId="0" fontId="31" numFmtId="0" xfId="0" applyAlignment="1" applyFont="1">
      <alignment horizontal="right" readingOrder="0" shrinkToFit="0" wrapText="1"/>
    </xf>
    <xf borderId="0" fillId="0" fontId="31" numFmtId="0" xfId="0" applyAlignment="1" applyFont="1">
      <alignment horizontal="right" readingOrder="0" shrinkToFit="0" wrapText="0"/>
    </xf>
    <xf borderId="0" fillId="0" fontId="31" numFmtId="164" xfId="0" applyAlignment="1" applyFont="1" applyNumberFormat="1">
      <alignment horizontal="center" readingOrder="0" shrinkToFit="0" wrapText="1"/>
    </xf>
    <xf borderId="1" fillId="2" fontId="9" numFmtId="0" xfId="0" applyAlignment="1" applyBorder="1" applyFill="1" applyFont="1">
      <alignment readingOrder="0" vertical="bottom"/>
    </xf>
    <xf borderId="0" fillId="0" fontId="9" numFmtId="164" xfId="0" applyAlignment="1" applyFont="1" applyNumberFormat="1">
      <alignment vertical="bottom"/>
    </xf>
    <xf borderId="1" fillId="2" fontId="9" numFmtId="164" xfId="0" applyAlignment="1" applyBorder="1" applyFill="1" applyFont="1" applyNumberFormat="1">
      <alignment readingOrder="0" vertical="bottom"/>
    </xf>
    <xf borderId="0" fillId="2" fontId="9" numFmtId="0" xfId="0" applyAlignment="1" applyFill="1" applyFont="1">
      <alignment vertical="bottom"/>
    </xf>
    <xf borderId="0" fillId="2" fontId="9" numFmtId="164" xfId="0" applyAlignment="1" applyFill="1" applyFont="1" applyNumberFormat="1">
      <alignment vertical="bottom"/>
    </xf>
    <xf borderId="1" fillId="2" fontId="8" numFmtId="0" xfId="0" applyAlignment="1" applyBorder="1" applyFill="1" applyFont="1">
      <alignment vertical="bottom"/>
    </xf>
    <xf borderId="1" fillId="2" fontId="8" numFmtId="164" xfId="0" applyAlignment="1" applyBorder="1" applyFill="1" applyFont="1" applyNumberFormat="1">
      <alignment readingOrder="0" vertical="bottom"/>
    </xf>
    <xf borderId="1" fillId="2" fontId="32" numFmtId="0" xfId="0" applyAlignment="1" applyBorder="1" applyFill="1" applyFont="1">
      <alignment vertical="bottom"/>
    </xf>
    <xf borderId="1" fillId="2" fontId="32" numFmtId="164" xfId="0" applyAlignment="1" applyBorder="1" applyFill="1" applyFont="1" applyNumberFormat="1">
      <alignment vertical="bottom"/>
    </xf>
    <xf borderId="1" fillId="2" fontId="8" numFmtId="0" xfId="0" applyAlignment="1" applyBorder="1" applyFill="1" applyFont="1">
      <alignment readingOrder="0" vertical="bottom"/>
    </xf>
    <xf borderId="1" fillId="2" fontId="32" numFmtId="0" xfId="0" applyAlignment="1" applyBorder="1" applyFill="1" applyFont="1">
      <alignment readingOrder="0" vertical="bottom"/>
    </xf>
    <xf borderId="15" fillId="0" fontId="9" numFmtId="0" xfId="0" applyAlignment="1" applyBorder="1" applyFont="1">
      <alignment readingOrder="0" shrinkToFit="0" vertical="top" wrapText="0"/>
    </xf>
    <xf borderId="16" fillId="0" fontId="9" numFmtId="0" xfId="0" applyAlignment="1" applyBorder="1" applyFont="1">
      <alignment readingOrder="0" shrinkToFit="0" vertical="top" wrapText="0"/>
    </xf>
    <xf borderId="51" fillId="0" fontId="9" numFmtId="9" xfId="0" applyAlignment="1" applyBorder="1" applyFont="1" applyNumberFormat="1">
      <alignment readingOrder="0" shrinkToFit="0" wrapText="1"/>
    </xf>
    <xf borderId="34" fillId="0" fontId="30" numFmtId="164" xfId="0" applyAlignment="1" applyBorder="1" applyFont="1" applyNumberFormat="1">
      <alignment horizontal="center" readingOrder="0" shrinkToFit="0" wrapText="1"/>
    </xf>
    <xf borderId="3" fillId="0" fontId="30" numFmtId="164" xfId="0" applyAlignment="1" applyBorder="1" applyFont="1" applyNumberFormat="1">
      <alignment horizontal="center" readingOrder="0" shrinkToFit="0" wrapText="1"/>
    </xf>
    <xf borderId="46" fillId="0" fontId="30" numFmtId="164" xfId="0" applyAlignment="1" applyBorder="1" applyFont="1" applyNumberFormat="1">
      <alignment horizontal="center" readingOrder="0" shrinkToFit="0" wrapText="1"/>
    </xf>
    <xf borderId="57" fillId="4" fontId="30" numFmtId="164" xfId="0" applyAlignment="1" applyBorder="1" applyFill="1" applyFont="1" applyNumberFormat="1">
      <alignment horizontal="center" readingOrder="0" shrinkToFit="0" wrapText="1"/>
    </xf>
    <xf borderId="58" fillId="4" fontId="30" numFmtId="164" xfId="0" applyAlignment="1" applyBorder="1" applyFill="1" applyFont="1" applyNumberFormat="1">
      <alignment horizontal="center" readingOrder="0" shrinkToFit="0" wrapText="1"/>
    </xf>
    <xf borderId="35" fillId="4" fontId="30" numFmtId="164" xfId="0" applyAlignment="1" applyBorder="1" applyFill="1" applyFont="1" applyNumberFormat="1">
      <alignment horizontal="center" readingOrder="0" shrinkToFit="0" wrapText="1"/>
    </xf>
    <xf borderId="37" fillId="0" fontId="12" numFmtId="0" xfId="0" applyBorder="1" applyFont="1"/>
    <xf borderId="37" fillId="4" fontId="30" numFmtId="164" xfId="0" applyAlignment="1" applyBorder="1" applyFill="1" applyFont="1" applyNumberFormat="1">
      <alignment horizontal="center" readingOrder="0" shrinkToFit="0" wrapText="1"/>
    </xf>
    <xf borderId="44" fillId="0" fontId="12" numFmtId="0" xfId="0" applyBorder="1" applyFont="1"/>
    <xf borderId="44" fillId="4" fontId="30" numFmtId="164" xfId="0" applyAlignment="1" applyBorder="1" applyFill="1" applyFont="1" applyNumberFormat="1">
      <alignment horizontal="center" readingOrder="0" shrinkToFit="0" wrapText="1"/>
    </xf>
    <xf borderId="42" fillId="0" fontId="30" numFmtId="164" xfId="0" applyAlignment="1" applyBorder="1" applyFont="1" applyNumberFormat="1">
      <alignment horizontal="center" readingOrder="0" shrinkToFit="0" wrapText="1"/>
    </xf>
    <xf borderId="0" fillId="0" fontId="9" numFmtId="0" xfId="0" applyAlignment="1" applyFont="1">
      <alignment horizontal="right" readingOrder="0" shrinkToFit="0" vertical="top" wrapText="0"/>
    </xf>
    <xf borderId="7" fillId="0" fontId="30" numFmtId="164" xfId="0" applyAlignment="1" applyBorder="1" applyFont="1" applyNumberFormat="1">
      <alignment horizontal="center" readingOrder="0" shrinkToFit="0" wrapText="1"/>
    </xf>
    <xf borderId="59" fillId="4" fontId="30" numFmtId="164" xfId="0" applyAlignment="1" applyBorder="1" applyFill="1" applyFont="1" applyNumberFormat="1">
      <alignment horizontal="center" readingOrder="0" shrinkToFit="0" wrapText="1"/>
    </xf>
    <xf borderId="0" fillId="0" fontId="9" numFmtId="0" xfId="0" applyAlignment="1" applyFont="1">
      <alignment shrinkToFit="0" wrapText="1"/>
    </xf>
    <xf borderId="0" fillId="2" fontId="2" numFmtId="164" xfId="0" applyAlignment="1" applyFill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2" fontId="7" numFmtId="164" xfId="0" applyAlignment="1" applyFill="1" applyFont="1" applyNumberFormat="1">
      <alignment vertical="bottom"/>
    </xf>
    <xf borderId="0" fillId="2" fontId="33" numFmtId="164" xfId="0" applyAlignment="1" applyFill="1" applyFont="1" applyNumberFormat="1">
      <alignment vertical="bottom"/>
    </xf>
    <xf borderId="33" fillId="0" fontId="8" numFmtId="0" xfId="0" applyAlignment="1" applyBorder="1" applyFont="1">
      <alignment readingOrder="0" shrinkToFit="0" wrapText="1"/>
    </xf>
    <xf borderId="6" fillId="0" fontId="9" numFmtId="0" xfId="0" applyAlignment="1" applyBorder="1" applyFont="1">
      <alignment readingOrder="0" shrinkToFit="0" vertical="top" wrapText="0"/>
    </xf>
    <xf borderId="15" fillId="0" fontId="9" numFmtId="164" xfId="0" applyAlignment="1" applyBorder="1" applyFont="1" applyNumberFormat="1">
      <alignment horizontal="left" readingOrder="0" shrinkToFit="0" vertical="bottom" wrapText="1"/>
    </xf>
    <xf borderId="60" fillId="4" fontId="30" numFmtId="164" xfId="0" applyAlignment="1" applyBorder="1" applyFill="1" applyFont="1" applyNumberFormat="1">
      <alignment horizontal="center" readingOrder="0" shrinkToFit="0" wrapText="1"/>
    </xf>
    <xf borderId="0" fillId="0" fontId="8" numFmtId="0" xfId="0" applyAlignment="1" applyFont="1">
      <alignment readingOrder="0" shrinkToFit="0" vertical="top" wrapText="1"/>
    </xf>
    <xf borderId="0" fillId="0" fontId="9" numFmtId="164" xfId="0" applyAlignment="1" applyFont="1" applyNumberFormat="1">
      <alignment readingOrder="0" shrinkToFit="0" wrapText="0"/>
    </xf>
    <xf borderId="0" fillId="0" fontId="34" numFmtId="0" xfId="0" applyAlignment="1" applyFont="1">
      <alignment horizontal="right" readingOrder="0" vertical="bottom"/>
    </xf>
    <xf borderId="0" fillId="0" fontId="34" numFmtId="164" xfId="0" applyAlignment="1" applyFont="1" applyNumberFormat="1">
      <alignment horizontal="center" shrinkToFit="0" vertical="bottom" wrapText="1"/>
    </xf>
    <xf borderId="44" fillId="0" fontId="30" numFmtId="164" xfId="0" applyAlignment="1" applyBorder="1" applyFont="1" applyNumberFormat="1">
      <alignment horizontal="center" readingOrder="0" shrinkToFit="0" wrapText="1"/>
    </xf>
    <xf borderId="52" fillId="0" fontId="12" numFmtId="0" xfId="0" applyBorder="1" applyFont="1"/>
    <xf borderId="52" fillId="4" fontId="30" numFmtId="164" xfId="0" applyAlignment="1" applyBorder="1" applyFill="1" applyFont="1" applyNumberFormat="1">
      <alignment horizontal="center" readingOrder="0" shrinkToFit="0" wrapText="1"/>
    </xf>
    <xf borderId="9" fillId="4" fontId="30" numFmtId="164" xfId="0" applyAlignment="1" applyBorder="1" applyFill="1" applyFont="1" applyNumberFormat="1">
      <alignment horizontal="center" readingOrder="0" shrinkToFit="0" vertical="top" wrapText="1"/>
    </xf>
    <xf borderId="61" fillId="0" fontId="9" numFmtId="164" xfId="0" applyAlignment="1" applyBorder="1" applyFont="1" applyNumberFormat="1">
      <alignment readingOrder="0" shrinkToFit="0" wrapText="1"/>
    </xf>
    <xf borderId="62" fillId="0" fontId="12" numFmtId="0" xfId="0" applyBorder="1" applyFont="1"/>
    <xf borderId="8" fillId="0" fontId="9" numFmtId="164" xfId="0" applyAlignment="1" applyBorder="1" applyFont="1" applyNumberFormat="1">
      <alignment readingOrder="0" shrinkToFit="0" vertical="top" wrapText="1"/>
    </xf>
    <xf borderId="38" fillId="0" fontId="22" numFmtId="0" xfId="0" applyAlignment="1" applyBorder="1" applyFont="1">
      <alignment readingOrder="0" shrinkToFit="0" vertical="bottom" wrapText="1"/>
    </xf>
    <xf borderId="53" fillId="0" fontId="12" numFmtId="0" xfId="0" applyBorder="1" applyFont="1"/>
    <xf borderId="63" fillId="0" fontId="12" numFmtId="0" xfId="0" applyBorder="1" applyFont="1"/>
    <xf borderId="6" fillId="0" fontId="9" numFmtId="0" xfId="0" applyAlignment="1" applyBorder="1" applyFont="1">
      <alignment readingOrder="0" shrinkToFit="0" vertical="center" wrapText="1"/>
    </xf>
    <xf borderId="64" fillId="0" fontId="30" numFmtId="164" xfId="0" applyAlignment="1" applyBorder="1" applyFont="1" applyNumberFormat="1">
      <alignment horizontal="center" readingOrder="0" shrinkToFit="0" vertical="top" wrapText="1"/>
    </xf>
    <xf borderId="65" fillId="0" fontId="26" numFmtId="164" xfId="0" applyAlignment="1" applyBorder="1" applyFont="1" applyNumberFormat="1">
      <alignment horizontal="center" readingOrder="0" shrinkToFit="0" vertical="top" wrapText="1"/>
    </xf>
    <xf borderId="4" fillId="0" fontId="30" numFmtId="164" xfId="0" applyAlignment="1" applyBorder="1" applyFont="1" applyNumberFormat="1">
      <alignment horizontal="center" readingOrder="0" shrinkToFit="0" wrapText="1"/>
    </xf>
    <xf borderId="38" fillId="0" fontId="9" numFmtId="0" xfId="0" applyAlignment="1" applyBorder="1" applyFont="1">
      <alignment readingOrder="0" shrinkToFit="0" vertical="top" wrapText="0"/>
    </xf>
    <xf borderId="64" fillId="4" fontId="30" numFmtId="164" xfId="0" applyAlignment="1" applyBorder="1" applyFill="1" applyFont="1" applyNumberFormat="1">
      <alignment horizontal="center" readingOrder="0" shrinkToFit="0" wrapText="1"/>
    </xf>
    <xf borderId="66" fillId="4" fontId="30" numFmtId="164" xfId="0" applyAlignment="1" applyBorder="1" applyFill="1" applyFont="1" applyNumberFormat="1">
      <alignment horizontal="center" readingOrder="0" shrinkToFit="0" wrapText="1"/>
    </xf>
    <xf borderId="67" fillId="0" fontId="12" numFmtId="0" xfId="0" applyBorder="1" applyFont="1"/>
    <xf borderId="60" fillId="0" fontId="9" numFmtId="0" xfId="0" applyAlignment="1" applyBorder="1" applyFont="1">
      <alignment readingOrder="0" shrinkToFit="0" wrapText="1"/>
    </xf>
    <xf borderId="68" fillId="0" fontId="9" numFmtId="0" xfId="0" applyAlignment="1" applyBorder="1" applyFont="1">
      <alignment readingOrder="0" shrinkToFit="0" wrapText="1"/>
    </xf>
    <xf borderId="7" fillId="0" fontId="8" numFmtId="0" xfId="0" applyAlignment="1" applyBorder="1" applyFont="1">
      <alignment horizontal="right" readingOrder="0" shrinkToFit="0" wrapText="1"/>
    </xf>
    <xf borderId="4" fillId="0" fontId="26" numFmtId="164" xfId="0" applyAlignment="1" applyBorder="1" applyFont="1" applyNumberFormat="1">
      <alignment horizontal="center" readingOrder="0" shrinkToFit="0" wrapText="1"/>
    </xf>
    <xf borderId="60" fillId="0" fontId="8" numFmtId="0" xfId="0" applyAlignment="1" applyBorder="1" applyFont="1">
      <alignment readingOrder="0" shrinkToFit="0" wrapText="1"/>
    </xf>
    <xf borderId="61" fillId="0" fontId="26" numFmtId="164" xfId="0" applyAlignment="1" applyBorder="1" applyFont="1" applyNumberFormat="1">
      <alignment horizontal="center" readingOrder="0" shrinkToFit="0" vertical="top" wrapText="1"/>
    </xf>
    <xf borderId="68" fillId="0" fontId="9" numFmtId="0" xfId="0" applyAlignment="1" applyBorder="1" applyFont="1">
      <alignment readingOrder="0" shrinkToFit="0" vertical="top" wrapText="0"/>
    </xf>
    <xf borderId="69" fillId="0" fontId="12" numFmtId="0" xfId="0" applyBorder="1" applyFont="1"/>
    <xf borderId="70" fillId="0" fontId="9" numFmtId="0" xfId="0" applyAlignment="1" applyBorder="1" applyFont="1">
      <alignment readingOrder="0" shrinkToFit="0" vertical="top" wrapText="0"/>
    </xf>
    <xf borderId="59" fillId="0" fontId="9" numFmtId="0" xfId="0" applyAlignment="1" applyBorder="1" applyFont="1">
      <alignment readingOrder="0" shrinkToFit="0" vertical="top" wrapText="0"/>
    </xf>
    <xf borderId="59" fillId="0" fontId="9" numFmtId="0" xfId="0" applyAlignment="1" applyBorder="1" applyFont="1">
      <alignment readingOrder="0" shrinkToFit="0" wrapText="1"/>
    </xf>
    <xf borderId="36" fillId="0" fontId="9" numFmtId="0" xfId="0" applyAlignment="1" applyBorder="1" applyFont="1">
      <alignment readingOrder="0" shrinkToFit="0" wrapText="1"/>
    </xf>
    <xf borderId="4" fillId="0" fontId="9" numFmtId="0" xfId="0" applyAlignment="1" applyBorder="1" applyFont="1">
      <alignment readingOrder="0" shrinkToFit="0" wrapText="1"/>
    </xf>
    <xf borderId="71" fillId="0" fontId="12" numFmtId="0" xfId="0" applyBorder="1" applyFont="1"/>
    <xf borderId="0" fillId="0" fontId="8" numFmtId="0" xfId="0" applyFont="1"/>
    <xf borderId="0" fillId="0" fontId="11" numFmtId="164" xfId="0" applyAlignment="1" applyFont="1" applyNumberFormat="1">
      <alignment horizontal="center" readingOrder="0" shrinkToFit="0" vertical="bottom" wrapText="1"/>
    </xf>
    <xf borderId="72" fillId="4" fontId="11" numFmtId="164" xfId="0" applyAlignment="1" applyBorder="1" applyFill="1" applyFont="1" applyNumberFormat="1">
      <alignment horizontal="center" shrinkToFit="0" vertical="bottom" wrapText="1"/>
    </xf>
    <xf borderId="73" fillId="0" fontId="11" numFmtId="0" xfId="0" applyAlignment="1" applyBorder="1" applyFont="1">
      <alignment shrinkToFit="0" vertical="bottom" wrapText="1"/>
    </xf>
    <xf borderId="74" fillId="0" fontId="12" numFmtId="0" xfId="0" applyBorder="1" applyFont="1"/>
    <xf borderId="75" fillId="4" fontId="10" numFmtId="164" xfId="0" applyAlignment="1" applyBorder="1" applyFill="1" applyFont="1" applyNumberFormat="1">
      <alignment vertical="bottom"/>
    </xf>
    <xf borderId="0" fillId="0" fontId="6" numFmtId="164" xfId="0" applyAlignment="1" applyFont="1" applyNumberFormat="1">
      <alignment horizontal="center" shrinkToFit="0" vertical="bottom" wrapText="1"/>
    </xf>
    <xf borderId="0" fillId="0" fontId="6" numFmtId="164" xfId="0" applyAlignment="1" applyFont="1" applyNumberFormat="1">
      <alignment horizontal="center" shrinkToFit="0" vertical="top" wrapText="1"/>
    </xf>
    <xf borderId="0" fillId="0" fontId="11" numFmtId="164" xfId="0" applyAlignment="1" applyFont="1" applyNumberFormat="1">
      <alignment horizontal="center" readingOrder="0" shrinkToFit="0" wrapText="1"/>
    </xf>
    <xf borderId="0" fillId="0" fontId="10" numFmtId="165" xfId="0" applyAlignment="1" applyFont="1" applyNumberFormat="1">
      <alignment vertical="bottom"/>
    </xf>
    <xf borderId="76" fillId="0" fontId="12" numFmtId="0" xfId="0" applyBorder="1" applyFont="1"/>
    <xf borderId="30" fillId="0" fontId="35" numFmtId="164" xfId="0" applyAlignment="1" applyBorder="1" applyFont="1" applyNumberFormat="1">
      <alignment horizontal="center" shrinkToFit="0" vertical="bottom" wrapText="1"/>
    </xf>
    <xf borderId="0" fillId="0" fontId="23" numFmtId="164" xfId="0" applyAlignment="1" applyFont="1" applyNumberFormat="1">
      <alignment horizontal="center" readingOrder="0" shrinkToFit="0" wrapText="1"/>
    </xf>
    <xf borderId="0" fillId="0" fontId="23" numFmtId="0" xfId="0" applyAlignment="1" applyFont="1">
      <alignment horizontal="right" vertical="bottom"/>
    </xf>
    <xf borderId="0" fillId="0" fontId="28" numFmtId="164" xfId="0" applyAlignment="1" applyFont="1" applyNumberFormat="1">
      <alignment horizontal="center" shrinkToFit="0" vertical="bottom" wrapText="1"/>
    </xf>
    <xf borderId="0" fillId="2" fontId="6" numFmtId="164" xfId="0" applyAlignment="1" applyFill="1" applyFont="1" applyNumberFormat="1">
      <alignment readingOrder="0" vertical="bottom"/>
    </xf>
    <xf borderId="0" fillId="2" fontId="19" numFmtId="164" xfId="0" applyAlignment="1" applyFill="1" applyFont="1" applyNumberFormat="1">
      <alignment vertical="bottom"/>
    </xf>
    <xf borderId="0" fillId="0" fontId="36" numFmtId="0" xfId="0" applyFont="1"/>
    <xf borderId="0" fillId="0" fontId="8" numFmtId="0" xfId="0" applyAlignment="1" applyFont="1">
      <alignment shrinkToFit="0" vertical="bottom" wrapText="1"/>
    </xf>
    <xf borderId="33" fillId="0" fontId="9" numFmtId="0" xfId="0" applyAlignment="1" applyBorder="1" applyFont="1">
      <alignment shrinkToFit="0" vertical="bottom" wrapText="1"/>
    </xf>
    <xf borderId="50" fillId="4" fontId="9" numFmtId="164" xfId="0" applyAlignment="1" applyBorder="1" applyFill="1" applyFont="1" applyNumberFormat="1">
      <alignment horizontal="center" readingOrder="0" shrinkToFit="0" vertical="bottom" wrapText="1"/>
    </xf>
    <xf borderId="2" fillId="0" fontId="9" numFmtId="0" xfId="0" applyAlignment="1" applyBorder="1" applyFont="1">
      <alignment shrinkToFit="0" vertical="bottom" wrapText="1"/>
    </xf>
    <xf borderId="5" fillId="4" fontId="9" numFmtId="164" xfId="0" applyAlignment="1" applyBorder="1" applyFill="1" applyFont="1" applyNumberFormat="1">
      <alignment horizontal="center" readingOrder="0" shrinkToFit="0" vertical="bottom" wrapText="1"/>
    </xf>
    <xf borderId="2" fillId="0" fontId="9" numFmtId="0" xfId="0" applyAlignment="1" applyBorder="1" applyFont="1">
      <alignment readingOrder="0" shrinkToFit="0" vertical="bottom" wrapText="1"/>
    </xf>
    <xf borderId="6" fillId="0" fontId="9" numFmtId="0" xfId="0" applyAlignment="1" applyBorder="1" applyFont="1">
      <alignment readingOrder="0" shrinkToFit="0" vertical="bottom" wrapText="1"/>
    </xf>
    <xf borderId="9" fillId="4" fontId="9" numFmtId="164" xfId="0" applyAlignment="1" applyBorder="1" applyFill="1" applyFont="1" applyNumberFormat="1">
      <alignment horizontal="center" readingOrder="0" shrinkToFit="0" vertical="bottom" wrapText="1"/>
    </xf>
    <xf borderId="0" fillId="0" fontId="11" numFmtId="0" xfId="0" applyAlignment="1" applyFont="1">
      <alignment readingOrder="0" shrinkToFit="0" vertical="bottom" wrapText="1"/>
    </xf>
    <xf borderId="73" fillId="0" fontId="9" numFmtId="0" xfId="0" applyAlignment="1" applyBorder="1" applyFont="1">
      <alignment readingOrder="0" shrinkToFit="0" vertical="bottom" wrapText="1"/>
    </xf>
    <xf borderId="75" fillId="4" fontId="9" numFmtId="164" xfId="0" applyAlignment="1" applyBorder="1" applyFill="1" applyFont="1" applyNumberFormat="1">
      <alignment horizontal="center" readingOrder="0" shrinkToFit="0" vertical="bottom" wrapText="1"/>
    </xf>
    <xf borderId="28" fillId="0" fontId="8" numFmtId="0" xfId="0" applyAlignment="1" applyBorder="1" applyFont="1">
      <alignment horizontal="right" readingOrder="0" shrinkToFit="0" vertical="bottom" wrapText="1"/>
    </xf>
    <xf borderId="30" fillId="0" fontId="8" numFmtId="164" xfId="0" applyAlignment="1" applyBorder="1" applyFont="1" applyNumberFormat="1">
      <alignment horizontal="center" readingOrder="0" shrinkToFit="0" vertical="bottom" wrapText="1"/>
    </xf>
    <xf borderId="0" fillId="0" fontId="8" numFmtId="0" xfId="0" applyAlignment="1" applyFont="1">
      <alignment horizontal="right" readingOrder="0" shrinkToFit="0" vertical="bottom" wrapText="1"/>
    </xf>
    <xf borderId="0" fillId="0" fontId="8" numFmtId="164" xfId="0" applyAlignment="1" applyFont="1" applyNumberFormat="1">
      <alignment horizontal="center" readingOrder="0" shrinkToFit="0" vertical="bottom" wrapText="1"/>
    </xf>
    <xf borderId="0" fillId="0" fontId="11" numFmtId="0" xfId="0" applyFont="1"/>
    <xf borderId="0" fillId="0" fontId="8" numFmtId="164" xfId="0" applyAlignment="1" applyFont="1" applyNumberFormat="1">
      <alignment horizontal="center" shrinkToFit="0" vertical="bottom" wrapText="1"/>
    </xf>
    <xf borderId="0" fillId="0" fontId="8" numFmtId="164" xfId="0" applyAlignment="1" applyFont="1" applyNumberFormat="1">
      <alignment horizontal="center" shrinkToFit="0" vertical="top" wrapText="1"/>
    </xf>
    <xf borderId="10" fillId="0" fontId="8" numFmtId="0" xfId="0" applyAlignment="1" applyBorder="1" applyFont="1">
      <alignment shrinkToFit="0" vertical="bottom" wrapText="1"/>
    </xf>
    <xf borderId="14" fillId="0" fontId="8" numFmtId="164" xfId="0" applyAlignment="1" applyBorder="1" applyFont="1" applyNumberFormat="1">
      <alignment horizontal="center" readingOrder="0" shrinkToFit="0" vertical="top" wrapText="1"/>
    </xf>
    <xf borderId="15" fillId="0" fontId="9" numFmtId="0" xfId="0" applyAlignment="1" applyBorder="1" applyFont="1">
      <alignment vertical="top"/>
    </xf>
    <xf borderId="16" fillId="0" fontId="9" numFmtId="0" xfId="0" applyAlignment="1" applyBorder="1" applyFont="1">
      <alignment vertical="top"/>
    </xf>
    <xf borderId="51" fillId="0" fontId="9" numFmtId="9" xfId="0" applyAlignment="1" applyBorder="1" applyFont="1" applyNumberFormat="1">
      <alignment horizontal="right" shrinkToFit="0" vertical="bottom" wrapText="1"/>
    </xf>
    <xf borderId="35" fillId="0" fontId="9" numFmtId="164" xfId="0" applyAlignment="1" applyBorder="1" applyFont="1" applyNumberFormat="1">
      <alignment horizontal="center" readingOrder="0" shrinkToFit="0" vertical="bottom" wrapText="1"/>
    </xf>
    <xf borderId="20" fillId="0" fontId="9" numFmtId="0" xfId="0" applyAlignment="1" applyBorder="1" applyFont="1">
      <alignment vertical="top"/>
    </xf>
    <xf borderId="36" fillId="0" fontId="9" numFmtId="9" xfId="0" applyAlignment="1" applyBorder="1" applyFont="1" applyNumberFormat="1">
      <alignment horizontal="right" shrinkToFit="0" vertical="bottom" wrapText="1"/>
    </xf>
    <xf borderId="37" fillId="0" fontId="9" numFmtId="164" xfId="0" applyAlignment="1" applyBorder="1" applyFont="1" applyNumberFormat="1">
      <alignment horizontal="center" readingOrder="0" shrinkToFit="0" vertical="bottom" wrapText="1"/>
    </xf>
    <xf borderId="23" fillId="0" fontId="9" numFmtId="0" xfId="0" applyAlignment="1" applyBorder="1" applyFont="1">
      <alignment vertical="top"/>
    </xf>
    <xf borderId="24" fillId="0" fontId="9" numFmtId="0" xfId="0" applyAlignment="1" applyBorder="1" applyFont="1">
      <alignment horizontal="right" vertical="top"/>
    </xf>
    <xf borderId="52" fillId="0" fontId="9" numFmtId="164" xfId="0" applyAlignment="1" applyBorder="1" applyFont="1" applyNumberFormat="1">
      <alignment horizontal="center" readingOrder="0" shrinkToFit="0" vertical="bottom" wrapText="1"/>
    </xf>
    <xf borderId="19" fillId="0" fontId="9" numFmtId="164" xfId="0" applyAlignment="1" applyBorder="1" applyFont="1" applyNumberFormat="1">
      <alignment horizontal="center" readingOrder="0" shrinkToFit="0" vertical="bottom" wrapText="1"/>
    </xf>
    <xf borderId="38" fillId="0" fontId="9" numFmtId="0" xfId="0" applyAlignment="1" applyBorder="1" applyFont="1">
      <alignment shrinkToFit="0" vertical="bottom" wrapText="1"/>
    </xf>
    <xf borderId="53" fillId="4" fontId="9" numFmtId="164" xfId="0" applyAlignment="1" applyBorder="1" applyFill="1" applyFont="1" applyNumberFormat="1">
      <alignment horizontal="center" readingOrder="0" shrinkToFit="0" vertical="bottom" wrapText="1"/>
    </xf>
    <xf borderId="45" fillId="0" fontId="9" numFmtId="0" xfId="0" applyAlignment="1" applyBorder="1" applyFont="1">
      <alignment shrinkToFit="0" vertical="bottom" wrapText="1"/>
    </xf>
    <xf borderId="47" fillId="4" fontId="9" numFmtId="164" xfId="0" applyAlignment="1" applyBorder="1" applyFill="1" applyFont="1" applyNumberFormat="1">
      <alignment horizontal="center" readingOrder="0" shrinkToFit="0" vertical="bottom" wrapText="1"/>
    </xf>
    <xf borderId="27" fillId="0" fontId="9" numFmtId="164" xfId="0" applyAlignment="1" applyBorder="1" applyFont="1" applyNumberFormat="1">
      <alignment horizontal="center" readingOrder="0" shrinkToFit="0" vertical="bottom" wrapText="1"/>
    </xf>
    <xf borderId="0" fillId="0" fontId="9" numFmtId="165" xfId="0" applyAlignment="1" applyFont="1" applyNumberFormat="1">
      <alignment vertical="bottom"/>
    </xf>
    <xf borderId="0" fillId="0" fontId="9" numFmtId="165" xfId="0" applyAlignment="1" applyFont="1" applyNumberFormat="1">
      <alignment readingOrder="0" vertical="bottom"/>
    </xf>
    <xf borderId="28" fillId="0" fontId="9" numFmtId="0" xfId="0" applyAlignment="1" applyBorder="1" applyFont="1">
      <alignment vertical="bottom"/>
    </xf>
    <xf borderId="30" fillId="0" fontId="9" numFmtId="166" xfId="0" applyAlignment="1" applyBorder="1" applyFont="1" applyNumberFormat="1">
      <alignment horizontal="right" vertical="bottom"/>
    </xf>
    <xf borderId="0" fillId="0" fontId="9" numFmtId="166" xfId="0" applyAlignment="1" applyFont="1" applyNumberFormat="1">
      <alignment readingOrder="0" vertical="bottom"/>
    </xf>
    <xf borderId="30" fillId="0" fontId="9" numFmtId="0" xfId="0" applyAlignment="1" applyBorder="1" applyFont="1">
      <alignment vertical="bottom"/>
    </xf>
    <xf borderId="30" fillId="0" fontId="9" numFmtId="0" xfId="0" applyAlignment="1" applyBorder="1" applyFont="1">
      <alignment horizontal="right" vertical="bottom"/>
    </xf>
    <xf borderId="30" fillId="0" fontId="9" numFmtId="164" xfId="0" applyAlignment="1" applyBorder="1" applyFont="1" applyNumberFormat="1">
      <alignment horizontal="center" shrinkToFit="0" vertical="bottom" wrapText="1"/>
    </xf>
    <xf borderId="0" fillId="0" fontId="9" numFmtId="164" xfId="0" applyAlignment="1" applyFont="1" applyNumberFormat="1">
      <alignment horizontal="center" readingOrder="0" shrinkToFit="0" vertical="bottom" wrapText="1"/>
    </xf>
    <xf borderId="30" fillId="0" fontId="8" numFmtId="164" xfId="0" applyAlignment="1" applyBorder="1" applyFont="1" applyNumberFormat="1">
      <alignment horizontal="center" shrinkToFit="0" vertical="bottom" wrapText="1"/>
    </xf>
    <xf borderId="30" fillId="2" fontId="37" numFmtId="167" xfId="0" applyAlignment="1" applyBorder="1" applyFill="1" applyFont="1" applyNumberFormat="1">
      <alignment horizontal="right" vertical="top"/>
    </xf>
    <xf borderId="0" fillId="2" fontId="37" numFmtId="167" xfId="0" applyAlignment="1" applyFill="1" applyFont="1" applyNumberFormat="1">
      <alignment horizontal="right" vertical="top"/>
    </xf>
    <xf borderId="30" fillId="0" fontId="31" numFmtId="0" xfId="0" applyAlignment="1" applyBorder="1" applyFont="1">
      <alignment horizontal="right" vertical="bottom"/>
    </xf>
    <xf borderId="30" fillId="0" fontId="38" numFmtId="164" xfId="0" applyAlignment="1" applyBorder="1" applyFont="1" applyNumberFormat="1">
      <alignment horizontal="center" shrinkToFit="0" vertical="bottom" wrapText="1"/>
    </xf>
    <xf borderId="0" fillId="0" fontId="38" numFmtId="164" xfId="0" applyAlignment="1" applyFont="1" applyNumberFormat="1">
      <alignment horizontal="center" readingOrder="0" shrinkToFit="0" wrapText="1"/>
    </xf>
    <xf borderId="0" fillId="0" fontId="24" numFmtId="0" xfId="0" applyAlignment="1" applyFont="1">
      <alignment horizontal="center"/>
    </xf>
    <xf borderId="0" fillId="0" fontId="24" numFmtId="0" xfId="0" applyAlignment="1" applyFont="1">
      <alignment horizontal="center" readingOrder="0"/>
    </xf>
    <xf borderId="0" fillId="3" fontId="8" numFmtId="0" xfId="0" applyFill="1" applyFont="1"/>
    <xf borderId="0" fillId="0" fontId="11" numFmtId="0" xfId="0" applyAlignment="1" applyFont="1">
      <alignment horizontal="left" vertical="bottom"/>
    </xf>
    <xf borderId="50" fillId="4" fontId="11" numFmtId="164" xfId="0" applyAlignment="1" applyBorder="1" applyFill="1" applyFont="1" applyNumberFormat="1">
      <alignment horizontal="center" readingOrder="0" shrinkToFit="0" vertical="bottom" wrapText="1"/>
    </xf>
    <xf borderId="5" fillId="4" fontId="11" numFmtId="164" xfId="0" applyAlignment="1" applyBorder="1" applyFill="1" applyFont="1" applyNumberFormat="1">
      <alignment horizontal="center" readingOrder="0" shrinkToFit="0" vertical="bottom" wrapText="1"/>
    </xf>
    <xf borderId="2" fillId="0" fontId="11" numFmtId="0" xfId="0" applyAlignment="1" applyBorder="1" applyFont="1">
      <alignment readingOrder="0" shrinkToFit="0" vertical="bottom" wrapText="1"/>
    </xf>
    <xf borderId="6" fillId="0" fontId="11" numFmtId="0" xfId="0" applyAlignment="1" applyBorder="1" applyFont="1">
      <alignment readingOrder="0" shrinkToFit="0" vertical="bottom" wrapText="1"/>
    </xf>
    <xf borderId="9" fillId="4" fontId="11" numFmtId="164" xfId="0" applyAlignment="1" applyBorder="1" applyFill="1" applyFont="1" applyNumberFormat="1">
      <alignment horizontal="center" readingOrder="0" shrinkToFit="0" vertical="bottom" wrapText="1"/>
    </xf>
    <xf borderId="28" fillId="0" fontId="11" numFmtId="0" xfId="0" applyAlignment="1" applyBorder="1" applyFont="1">
      <alignment readingOrder="0" shrinkToFit="0" vertical="bottom" wrapText="1"/>
    </xf>
    <xf borderId="54" fillId="4" fontId="11" numFmtId="164" xfId="0" applyAlignment="1" applyBorder="1" applyFill="1" applyFont="1" applyNumberFormat="1">
      <alignment horizontal="center" readingOrder="0" shrinkToFit="0" vertical="bottom" wrapText="1"/>
    </xf>
    <xf borderId="28" fillId="0" fontId="6" numFmtId="0" xfId="0" applyAlignment="1" applyBorder="1" applyFont="1">
      <alignment horizontal="left" readingOrder="0" shrinkToFit="0" vertical="bottom" wrapText="1"/>
    </xf>
    <xf borderId="30" fillId="0" fontId="6" numFmtId="164" xfId="0" applyAlignment="1" applyBorder="1" applyFont="1" applyNumberFormat="1">
      <alignment horizontal="center" readingOrder="0" shrinkToFit="0" vertical="bottom" wrapText="1"/>
    </xf>
    <xf borderId="0" fillId="0" fontId="6" numFmtId="0" xfId="0" applyAlignment="1" applyFont="1">
      <alignment horizontal="right" readingOrder="0" shrinkToFit="0" vertical="bottom" wrapText="1"/>
    </xf>
    <xf borderId="0" fillId="0" fontId="6" numFmtId="164" xfId="0" applyAlignment="1" applyFont="1" applyNumberFormat="1">
      <alignment horizontal="center" readingOrder="0" shrinkToFit="0" vertical="bottom" wrapText="1"/>
    </xf>
    <xf borderId="14" fillId="0" fontId="6" numFmtId="164" xfId="0" applyAlignment="1" applyBorder="1" applyFont="1" applyNumberFormat="1">
      <alignment horizontal="center" readingOrder="0" shrinkToFit="0" vertical="top" wrapText="1"/>
    </xf>
    <xf borderId="16" fillId="0" fontId="11" numFmtId="0" xfId="0" applyAlignment="1" applyBorder="1" applyFont="1">
      <alignment vertical="top"/>
    </xf>
    <xf borderId="35" fillId="0" fontId="11" numFmtId="164" xfId="0" applyAlignment="1" applyBorder="1" applyFont="1" applyNumberFormat="1">
      <alignment horizontal="center" readingOrder="0" shrinkToFit="0" vertical="bottom" wrapText="1"/>
    </xf>
    <xf borderId="20" fillId="0" fontId="11" numFmtId="0" xfId="0" applyAlignment="1" applyBorder="1" applyFont="1">
      <alignment vertical="top"/>
    </xf>
    <xf borderId="37" fillId="0" fontId="11" numFmtId="164" xfId="0" applyAlignment="1" applyBorder="1" applyFont="1" applyNumberFormat="1">
      <alignment horizontal="center" readingOrder="0" shrinkToFit="0" vertical="bottom" wrapText="1"/>
    </xf>
    <xf borderId="23" fillId="0" fontId="11" numFmtId="0" xfId="0" applyAlignment="1" applyBorder="1" applyFont="1">
      <alignment vertical="top"/>
    </xf>
    <xf borderId="52" fillId="0" fontId="11" numFmtId="164" xfId="0" applyAlignment="1" applyBorder="1" applyFont="1" applyNumberFormat="1">
      <alignment horizontal="center" readingOrder="0" shrinkToFit="0" vertical="bottom" wrapText="1"/>
    </xf>
    <xf borderId="10" fillId="0" fontId="11" numFmtId="164" xfId="0" applyAlignment="1" applyBorder="1" applyFont="1" applyNumberFormat="1">
      <alignment horizontal="left" readingOrder="0" shrinkToFit="0" vertical="bottom" wrapText="1"/>
    </xf>
    <xf borderId="19" fillId="0" fontId="11" numFmtId="164" xfId="0" applyAlignment="1" applyBorder="1" applyFont="1" applyNumberFormat="1">
      <alignment horizontal="center" readingOrder="0" shrinkToFit="0" vertical="bottom" wrapText="1"/>
    </xf>
    <xf borderId="53" fillId="4" fontId="11" numFmtId="164" xfId="0" applyAlignment="1" applyBorder="1" applyFill="1" applyFont="1" applyNumberFormat="1">
      <alignment horizontal="center" readingOrder="0" shrinkToFit="0" vertical="bottom" wrapText="1"/>
    </xf>
    <xf borderId="47" fillId="4" fontId="11" numFmtId="164" xfId="0" applyAlignment="1" applyBorder="1" applyFill="1" applyFont="1" applyNumberFormat="1">
      <alignment horizontal="center" readingOrder="0" shrinkToFit="0" vertical="bottom" wrapText="1"/>
    </xf>
    <xf borderId="27" fillId="0" fontId="11" numFmtId="164" xfId="0" applyAlignment="1" applyBorder="1" applyFont="1" applyNumberFormat="1">
      <alignment horizontal="center" readingOrder="0" shrinkToFit="0" vertical="bottom" wrapText="1"/>
    </xf>
    <xf borderId="0" fillId="0" fontId="11" numFmtId="0" xfId="0" applyAlignment="1" applyFont="1">
      <alignment readingOrder="0" vertical="bottom"/>
    </xf>
    <xf borderId="0" fillId="0" fontId="11" numFmtId="165" xfId="0" applyAlignment="1" applyFont="1" applyNumberFormat="1">
      <alignment readingOrder="0" vertical="bottom"/>
    </xf>
    <xf borderId="28" fillId="0" fontId="6" numFmtId="0" xfId="0" applyAlignment="1" applyBorder="1" applyFont="1">
      <alignment vertical="bottom"/>
    </xf>
    <xf borderId="30" fillId="0" fontId="11" numFmtId="166" xfId="0" applyAlignment="1" applyBorder="1" applyFont="1" applyNumberFormat="1">
      <alignment horizontal="right" vertical="bottom"/>
    </xf>
    <xf borderId="0" fillId="0" fontId="11" numFmtId="166" xfId="0" applyAlignment="1" applyFont="1" applyNumberFormat="1">
      <alignment readingOrder="0" vertical="bottom"/>
    </xf>
    <xf borderId="30" fillId="2" fontId="39" numFmtId="167" xfId="0" applyAlignment="1" applyBorder="1" applyFill="1" applyFont="1" applyNumberFormat="1">
      <alignment horizontal="right" readingOrder="0" vertical="top"/>
    </xf>
    <xf borderId="0" fillId="2" fontId="39" numFmtId="167" xfId="0" applyAlignment="1" applyFill="1" applyFont="1" applyNumberFormat="1">
      <alignment horizontal="right" readingOrder="0" vertical="top"/>
    </xf>
    <xf borderId="0" fillId="0" fontId="28" numFmtId="164" xfId="0" applyAlignment="1" applyFont="1" applyNumberFormat="1">
      <alignment horizontal="center" readingOrder="0" shrinkToFit="0" wrapText="1"/>
    </xf>
    <xf borderId="0" fillId="0" fontId="9" numFmtId="0" xfId="0" applyAlignment="1" applyFont="1">
      <alignment horizontal="left" vertical="bottom"/>
    </xf>
    <xf borderId="0" fillId="0" fontId="9" numFmtId="0" xfId="0" applyAlignment="1" applyFont="1">
      <alignment horizontal="left" vertical="top"/>
    </xf>
    <xf borderId="0" fillId="2" fontId="8" numFmtId="164" xfId="0" applyAlignment="1" applyFill="1" applyFont="1" applyNumberFormat="1">
      <alignment horizontal="left" readingOrder="0" vertical="bottom"/>
    </xf>
    <xf borderId="0" fillId="2" fontId="32" numFmtId="164" xfId="0" applyAlignment="1" applyFill="1" applyFont="1" applyNumberFormat="1">
      <alignment horizontal="left" vertical="bottom"/>
    </xf>
    <xf borderId="0" fillId="0" fontId="9" numFmtId="0" xfId="0" applyAlignment="1" applyFont="1">
      <alignment horizontal="left" readingOrder="0" vertical="top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left"/>
    </xf>
    <xf borderId="0" fillId="0" fontId="9" numFmtId="0" xfId="0" applyAlignment="1" applyFont="1">
      <alignment horizontal="center"/>
    </xf>
    <xf borderId="0" fillId="0" fontId="40" numFmtId="0" xfId="0" applyAlignment="1" applyFont="1">
      <alignment horizontal="center"/>
    </xf>
    <xf borderId="54" fillId="4" fontId="10" numFmtId="164" xfId="0" applyAlignment="1" applyBorder="1" applyFill="1" applyFont="1" applyNumberFormat="1">
      <alignment vertical="bottom"/>
    </xf>
    <xf borderId="0" fillId="0" fontId="6" numFmtId="164" xfId="0" applyAlignment="1" applyFont="1" applyNumberFormat="1">
      <alignment horizontal="center" readingOrder="0" shrinkToFit="0" vertical="top" wrapText="1"/>
    </xf>
    <xf borderId="0" fillId="0" fontId="11" numFmtId="166" xfId="0" applyAlignment="1" applyFont="1" applyNumberFormat="1">
      <alignment horizontal="right" vertical="bottom"/>
    </xf>
    <xf borderId="0" fillId="0" fontId="11" numFmtId="164" xfId="0" applyAlignment="1" applyFont="1" applyNumberFormat="1">
      <alignment horizontal="center" shrinkToFit="0" vertical="bottom" wrapText="1"/>
    </xf>
    <xf borderId="30" fillId="2" fontId="39" numFmtId="167" xfId="0" applyAlignment="1" applyBorder="1" applyFill="1" applyFont="1" applyNumberFormat="1">
      <alignment horizontal="right" vertical="top"/>
    </xf>
    <xf borderId="0" fillId="2" fontId="39" numFmtId="167" xfId="0" applyAlignment="1" applyFill="1" applyFont="1" applyNumberFormat="1">
      <alignment horizontal="right" vertical="top"/>
    </xf>
    <xf borderId="0" fillId="2" fontId="8" numFmtId="164" xfId="0" applyAlignment="1" applyFill="1" applyFont="1" applyNumberFormat="1">
      <alignment readingOrder="0" vertical="bottom"/>
    </xf>
    <xf borderId="0" fillId="2" fontId="32" numFmtId="164" xfId="0" applyAlignment="1" applyFill="1" applyFont="1" applyNumberFormat="1">
      <alignment vertical="bottom"/>
    </xf>
    <xf borderId="0" fillId="3" fontId="40" numFmtId="0" xfId="0" applyAlignment="1" applyFill="1" applyFont="1">
      <alignment horizontal="center"/>
    </xf>
    <xf borderId="0" fillId="3" fontId="40" numFmtId="0" xfId="0" applyAlignment="1" applyFill="1" applyFont="1">
      <alignment horizontal="center" vertical="bottom"/>
    </xf>
    <xf borderId="0" fillId="3" fontId="7" numFmtId="0" xfId="0" applyFill="1" applyFont="1"/>
    <xf borderId="0" fillId="3" fontId="40" numFmtId="0" xfId="0" applyAlignment="1" applyFill="1" applyFont="1">
      <alignment horizontal="center" readingOrder="0" vertical="bottom"/>
    </xf>
    <xf borderId="1" fillId="2" fontId="9" numFmtId="0" xfId="0" applyAlignment="1" applyBorder="1" applyFill="1" applyFont="1">
      <alignment vertical="bottom"/>
    </xf>
    <xf borderId="1" fillId="2" fontId="9" numFmtId="164" xfId="0" applyAlignment="1" applyBorder="1" applyFill="1" applyFont="1" applyNumberFormat="1">
      <alignment vertical="bottom"/>
    </xf>
    <xf borderId="0" fillId="2" fontId="9" numFmtId="0" xfId="0" applyAlignment="1" applyFill="1" applyFont="1">
      <alignment vertical="bottom"/>
    </xf>
    <xf borderId="1" fillId="2" fontId="8" numFmtId="0" xfId="0" applyAlignment="1" applyBorder="1" applyFill="1" applyFont="1">
      <alignment vertical="bottom"/>
    </xf>
    <xf borderId="1" fillId="2" fontId="32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4.13"/>
    <col customWidth="1" min="2" max="2" width="14.5"/>
    <col customWidth="1" min="3" max="3" width="15.25"/>
    <col customWidth="1" min="4" max="4" width="16.88"/>
    <col customWidth="1" min="5" max="5" width="14.75"/>
    <col customWidth="1" min="6" max="6" width="19.0"/>
    <col customWidth="1" min="7" max="10" width="14.63"/>
  </cols>
  <sheetData>
    <row r="1" ht="18.75" hidden="1" customHeight="1">
      <c r="A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18.75" hidden="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.75" hidden="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18.75" hidden="1" customHeight="1">
      <c r="A4" s="1"/>
      <c r="B4" s="1"/>
      <c r="C4" s="1"/>
      <c r="D4" s="1" t="s">
        <v>0</v>
      </c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ht="18.75" hidden="1" customHeight="1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18.75" hidden="1" customHeight="1">
      <c r="A6" s="4"/>
      <c r="B6" s="4"/>
      <c r="C6" s="4"/>
      <c r="D6" s="1" t="s">
        <v>2</v>
      </c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ht="18.75" hidden="1" customHeight="1">
      <c r="A7" s="4"/>
      <c r="B7" s="4"/>
      <c r="C7" s="4"/>
      <c r="D7" s="1" t="s">
        <v>3</v>
      </c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ht="18.75" hidden="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ht="18.75" hidden="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ht="18.75" hidden="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ht="18.75" hidden="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ht="18.75" hidden="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ht="18.75" hidden="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ht="18.75" hidden="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ht="18.75" hidden="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18.75" hidden="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ht="18.75" hidden="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ht="18.75" hidden="1" customHeight="1">
      <c r="A18" s="1"/>
      <c r="B18" s="1"/>
      <c r="C18" s="1"/>
      <c r="D18" s="5" t="s">
        <v>4</v>
      </c>
      <c r="E18" s="1"/>
      <c r="F18" s="6"/>
      <c r="G18" s="6"/>
      <c r="H18" s="6"/>
      <c r="I18" s="6"/>
      <c r="J18" s="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ht="18.75" hidden="1" customHeight="1">
      <c r="A19" s="1"/>
      <c r="B19" s="1"/>
      <c r="C19" s="1"/>
      <c r="D19" s="7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ht="18.75" hidden="1" customHeight="1">
      <c r="A20" s="1"/>
      <c r="B20" s="1"/>
      <c r="C20" s="1"/>
      <c r="D20" s="7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ht="18.75" hidden="1" customHeight="1">
      <c r="A21" s="1"/>
      <c r="B21" s="1"/>
      <c r="C21" s="1"/>
      <c r="D21" s="7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ht="18.75" hidden="1" customHeight="1">
      <c r="A22" s="1"/>
      <c r="B22" s="1"/>
      <c r="C22" s="1"/>
      <c r="D22" s="7" t="s">
        <v>5</v>
      </c>
      <c r="E22" s="1"/>
      <c r="F22" s="1"/>
      <c r="G22" s="1"/>
      <c r="H22" s="1"/>
      <c r="I22" s="1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ht="18.75" hidden="1" customHeight="1">
      <c r="A23" s="1"/>
      <c r="B23" s="1"/>
      <c r="C23" s="1"/>
      <c r="D23" s="5" t="s">
        <v>6</v>
      </c>
      <c r="E23" s="1"/>
      <c r="F23" s="1"/>
      <c r="G23" s="1"/>
      <c r="H23" s="1"/>
      <c r="I23" s="1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ht="18.75" hidden="1" customHeight="1">
      <c r="A24" s="1"/>
      <c r="B24" s="1"/>
      <c r="C24" s="1"/>
      <c r="D24" s="5" t="s">
        <v>7</v>
      </c>
      <c r="E24" s="1"/>
      <c r="F24" s="1"/>
      <c r="G24" s="1"/>
      <c r="H24" s="1"/>
      <c r="I24" s="1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ht="18.75" hidden="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ht="18.75" hidden="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ht="18.75" hidden="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ht="18.75" hidden="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ht="18.75" hidden="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ht="18.75" hidden="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ht="18.75" hidden="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ht="18.75" hidden="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ht="18.75" hidden="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ht="18.75" hidden="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ht="18.75" hidden="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ht="18.75" hidden="1" customHeight="1">
      <c r="A36" s="1"/>
      <c r="B36" s="1"/>
      <c r="C36" s="1"/>
      <c r="D36" s="5" t="s">
        <v>8</v>
      </c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ht="18.75" hidden="1" customHeight="1">
      <c r="A37" s="1"/>
      <c r="B37" s="1"/>
      <c r="C37" s="1"/>
      <c r="D37" s="8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ht="18.75" hidden="1" customHeight="1">
      <c r="A38" s="1"/>
      <c r="B38" s="1"/>
      <c r="C38" s="1"/>
      <c r="D38" s="8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ht="18.75" hidden="1" customHeight="1">
      <c r="A39" s="1"/>
      <c r="B39" s="1"/>
      <c r="C39" s="1"/>
      <c r="D39" s="8" t="s">
        <v>9</v>
      </c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ht="18.75" hidden="1" customHeight="1">
      <c r="A40" s="1"/>
      <c r="B40" s="1"/>
      <c r="C40" s="1"/>
      <c r="D40" s="9" t="s">
        <v>10</v>
      </c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ht="18.75" hidden="1" customHeight="1">
      <c r="A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ht="18.7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ht="18.75" hidden="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ht="18.75" hidden="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ht="18.75" hidden="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ht="18.75" hidden="1" customHeight="1">
      <c r="A46" s="10"/>
      <c r="B46" s="10"/>
      <c r="C46" s="10"/>
      <c r="D46" s="10" t="s">
        <v>11</v>
      </c>
      <c r="E46" s="10"/>
      <c r="F46" s="10"/>
      <c r="G46" s="10"/>
      <c r="H46" s="10"/>
      <c r="I46" s="10"/>
      <c r="J46" s="10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18.75" hidden="1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ht="18.75" hidden="1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ht="18.75" hidden="1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ht="33.75" hidden="1" customHeight="1">
      <c r="A50" s="10"/>
      <c r="B50" s="11" t="s">
        <v>12</v>
      </c>
      <c r="C50" s="10"/>
      <c r="D50" s="10"/>
      <c r="E50" s="10"/>
      <c r="F50" s="10"/>
      <c r="G50" s="10"/>
      <c r="H50" s="10"/>
      <c r="I50" s="10"/>
      <c r="J50" s="1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ht="33.75" hidden="1" customHeight="1">
      <c r="A51" s="10"/>
      <c r="B51" s="11" t="s">
        <v>13</v>
      </c>
      <c r="C51" s="10"/>
      <c r="D51" s="10"/>
      <c r="E51" s="10"/>
      <c r="F51" s="10"/>
      <c r="G51" s="10"/>
      <c r="H51" s="10"/>
      <c r="I51" s="10"/>
      <c r="J51" s="1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ht="33.75" hidden="1" customHeight="1">
      <c r="A52" s="10"/>
      <c r="B52" s="11" t="s">
        <v>14</v>
      </c>
      <c r="C52" s="10"/>
      <c r="D52" s="10"/>
      <c r="E52" s="10"/>
      <c r="F52" s="10"/>
      <c r="G52" s="10"/>
      <c r="H52" s="10"/>
      <c r="I52" s="10"/>
      <c r="J52" s="10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ht="33.75" hidden="1" customHeight="1">
      <c r="A53" s="10"/>
      <c r="B53" s="11" t="s">
        <v>15</v>
      </c>
      <c r="C53" s="10"/>
      <c r="D53" s="10"/>
      <c r="E53" s="10"/>
      <c r="F53" s="10"/>
      <c r="G53" s="10"/>
      <c r="H53" s="10"/>
      <c r="I53" s="10"/>
      <c r="J53" s="1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ht="33.75" hidden="1" customHeight="1">
      <c r="A54" s="10"/>
      <c r="B54" s="11" t="s">
        <v>16</v>
      </c>
      <c r="C54" s="10"/>
      <c r="D54" s="10"/>
      <c r="E54" s="10"/>
      <c r="F54" s="10"/>
      <c r="G54" s="10"/>
      <c r="H54" s="10"/>
      <c r="I54" s="10"/>
      <c r="J54" s="10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ht="33.75" hidden="1" customHeight="1">
      <c r="A55" s="10"/>
      <c r="B55" s="11" t="s">
        <v>17</v>
      </c>
      <c r="C55" s="10"/>
      <c r="D55" s="10"/>
      <c r="E55" s="10"/>
      <c r="F55" s="10"/>
      <c r="G55" s="10"/>
      <c r="H55" s="10"/>
      <c r="I55" s="10"/>
      <c r="J55" s="10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ht="33.75" hidden="1" customHeight="1">
      <c r="A56" s="10"/>
      <c r="B56" s="11" t="s">
        <v>18</v>
      </c>
      <c r="C56" s="10"/>
      <c r="D56" s="10"/>
      <c r="E56" s="10"/>
      <c r="F56" s="10"/>
      <c r="G56" s="10"/>
      <c r="H56" s="10"/>
      <c r="I56" s="10"/>
      <c r="J56" s="10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ht="18.75" hidden="1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ht="18.75" hidden="1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ht="18.75" hidden="1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ht="18.75" hidden="1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ht="18.75" hidden="1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ht="18.75" hidden="1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ht="18.75" hidden="1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ht="18.75" hidden="1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ht="18.75" hidden="1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ht="18.75" hidden="1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ht="18.75" hidden="1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ht="18.75" hidden="1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ht="18.75" hidden="1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ht="18.75" hidden="1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ht="18.75" hidden="1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ht="18.75" hidden="1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ht="18.75" hidden="1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ht="18.75" hidden="1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ht="18.75" hidden="1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ht="18.75" hidden="1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8.75" hidden="1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8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ht="18.75" customHeight="1">
      <c r="A79" s="13"/>
      <c r="G79" s="13"/>
      <c r="H79" s="13"/>
      <c r="I79" s="13"/>
      <c r="J79" s="1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ht="18.75" customHeight="1">
      <c r="A80" s="14" t="s">
        <v>19</v>
      </c>
      <c r="G80" s="15"/>
      <c r="H80" s="15"/>
      <c r="I80" s="15"/>
      <c r="J80" s="15"/>
      <c r="K80" s="15"/>
      <c r="L80" s="1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ht="18.75" customHeight="1">
      <c r="G81" s="15"/>
      <c r="H81" s="15"/>
      <c r="I81" s="15"/>
      <c r="J81" s="15"/>
      <c r="K81" s="15"/>
      <c r="L81" s="1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8.75" customHeight="1">
      <c r="G82" s="15"/>
      <c r="H82" s="15"/>
      <c r="I82" s="15"/>
      <c r="J82" s="15"/>
      <c r="K82" s="15"/>
      <c r="L82" s="1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ht="18.75" customHeight="1">
      <c r="G83" s="15"/>
      <c r="H83" s="15"/>
      <c r="I83" s="15"/>
      <c r="J83" s="15"/>
      <c r="K83" s="15"/>
      <c r="L83" s="16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ht="18.75" customHeight="1">
      <c r="G84" s="15"/>
      <c r="H84" s="15"/>
      <c r="I84" s="15"/>
      <c r="J84" s="15"/>
      <c r="K84" s="15"/>
      <c r="L84" s="16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ht="18.75" customHeight="1">
      <c r="A85" s="17"/>
      <c r="B85" s="17"/>
      <c r="C85" s="17"/>
      <c r="D85" s="17"/>
      <c r="E85" s="17"/>
      <c r="F85" s="17"/>
      <c r="G85" s="17"/>
      <c r="H85" s="17"/>
      <c r="I85" s="18"/>
      <c r="J85" s="18"/>
      <c r="K85" s="18"/>
      <c r="L85" s="16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ht="18.75" customHeight="1">
      <c r="A86" s="17"/>
      <c r="B86" s="19" t="s">
        <v>20</v>
      </c>
      <c r="E86" s="20"/>
      <c r="F86" s="21"/>
      <c r="G86" s="20"/>
      <c r="H86" s="20"/>
      <c r="I86" s="18"/>
      <c r="J86" s="18"/>
      <c r="K86" s="18"/>
      <c r="L86" s="22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</row>
    <row r="87" ht="18.75" customHeight="1">
      <c r="A87" s="17"/>
      <c r="B87" s="24" t="s">
        <v>21</v>
      </c>
      <c r="C87" s="25"/>
      <c r="D87" s="25"/>
      <c r="E87" s="26"/>
      <c r="F87" s="27">
        <v>162599.5</v>
      </c>
      <c r="G87" s="20"/>
      <c r="H87" s="20"/>
      <c r="I87" s="18"/>
      <c r="J87" s="18"/>
      <c r="K87" s="18"/>
      <c r="L87" s="16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ht="18.75" customHeight="1">
      <c r="A88" s="17"/>
      <c r="B88" s="24" t="s">
        <v>22</v>
      </c>
      <c r="C88" s="25"/>
      <c r="D88" s="25"/>
      <c r="E88" s="26"/>
      <c r="F88" s="27">
        <v>308511.89</v>
      </c>
      <c r="G88" s="20"/>
      <c r="H88" s="20"/>
      <c r="I88" s="18"/>
      <c r="J88" s="18"/>
      <c r="K88" s="18"/>
      <c r="L88" s="16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ht="18.75" customHeight="1">
      <c r="A89" s="17"/>
      <c r="B89" s="24" t="s">
        <v>23</v>
      </c>
      <c r="C89" s="25"/>
      <c r="D89" s="25"/>
      <c r="E89" s="26"/>
      <c r="F89" s="28"/>
      <c r="G89" s="20"/>
      <c r="H89" s="20"/>
      <c r="I89" s="18"/>
      <c r="J89" s="18"/>
      <c r="K89" s="16"/>
      <c r="L89" s="16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ht="18.75" customHeight="1">
      <c r="A90" s="17"/>
      <c r="B90" s="29" t="s">
        <v>24</v>
      </c>
      <c r="C90" s="30"/>
      <c r="D90" s="30"/>
      <c r="E90" s="31"/>
      <c r="F90" s="32">
        <v>7660.0</v>
      </c>
      <c r="G90" s="20"/>
      <c r="H90" s="20"/>
      <c r="I90" s="33"/>
      <c r="J90" s="33"/>
      <c r="K90" s="16"/>
      <c r="L90" s="16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ht="18.75" customHeight="1">
      <c r="A91" s="17"/>
      <c r="B91" s="29" t="s">
        <v>24</v>
      </c>
      <c r="C91" s="30"/>
      <c r="D91" s="30"/>
      <c r="E91" s="31"/>
      <c r="F91" s="32">
        <v>7660.0</v>
      </c>
      <c r="G91" s="34" t="s">
        <v>25</v>
      </c>
      <c r="H91" s="20"/>
      <c r="I91" s="18"/>
      <c r="J91" s="18"/>
      <c r="K91" s="16"/>
      <c r="L91" s="16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ht="18.75" hidden="1" customHeight="1">
      <c r="A92" s="17"/>
      <c r="B92" s="35" t="s">
        <v>26</v>
      </c>
      <c r="C92" s="36"/>
      <c r="D92" s="36"/>
      <c r="E92" s="37"/>
      <c r="F92" s="38">
        <f>SUM(F83:F91)</f>
        <v>486431.39</v>
      </c>
      <c r="G92" s="20"/>
      <c r="H92" s="20"/>
      <c r="I92" s="18"/>
      <c r="J92" s="18"/>
      <c r="K92" s="16"/>
      <c r="L92" s="16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ht="18.75" hidden="1" customHeight="1">
      <c r="A93" s="17"/>
      <c r="B93" s="39" t="s">
        <v>27</v>
      </c>
      <c r="C93" s="20"/>
      <c r="D93" s="20"/>
      <c r="E93" s="20"/>
      <c r="F93" s="40"/>
      <c r="G93" s="20"/>
      <c r="H93" s="20"/>
      <c r="I93" s="18"/>
      <c r="J93" s="18"/>
      <c r="K93" s="16"/>
      <c r="L93" s="16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ht="18.75" hidden="1" customHeight="1">
      <c r="A94" s="17"/>
      <c r="B94" s="21"/>
      <c r="D94" s="20"/>
      <c r="E94" s="20"/>
      <c r="F94" s="41"/>
      <c r="G94" s="20"/>
      <c r="H94" s="20"/>
      <c r="I94" s="18"/>
      <c r="J94" s="18"/>
      <c r="K94" s="16"/>
      <c r="L94" s="16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ht="18.75" customHeight="1">
      <c r="A95" s="17"/>
      <c r="B95" s="21"/>
      <c r="D95" s="20"/>
      <c r="E95" s="20"/>
      <c r="F95" s="41"/>
      <c r="G95" s="20"/>
      <c r="H95" s="20"/>
      <c r="I95" s="18"/>
      <c r="J95" s="18"/>
      <c r="K95" s="16"/>
      <c r="L95" s="16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ht="18.75" customHeight="1">
      <c r="A96" s="17"/>
      <c r="B96" s="20"/>
      <c r="C96" s="20"/>
      <c r="D96" s="20"/>
      <c r="E96" s="20"/>
      <c r="F96" s="41"/>
      <c r="G96" s="20"/>
      <c r="H96" s="20"/>
      <c r="I96" s="18"/>
      <c r="J96" s="18"/>
      <c r="K96" s="16"/>
      <c r="L96" s="16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ht="18.75" customHeight="1">
      <c r="A97" s="17"/>
      <c r="B97" s="42" t="s">
        <v>28</v>
      </c>
      <c r="C97" s="36"/>
      <c r="D97" s="36"/>
      <c r="E97" s="43"/>
      <c r="F97" s="44">
        <v>47111.39</v>
      </c>
      <c r="G97" s="20"/>
      <c r="H97" s="20"/>
      <c r="I97" s="45"/>
      <c r="J97" s="45"/>
      <c r="K97" s="16"/>
      <c r="L97" s="16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ht="18.75" customHeight="1">
      <c r="A98" s="17"/>
      <c r="B98" s="46" t="s">
        <v>29</v>
      </c>
      <c r="C98" s="47"/>
      <c r="D98" s="48">
        <v>0.15</v>
      </c>
      <c r="E98" s="49">
        <v>70666.71</v>
      </c>
      <c r="F98" s="50"/>
      <c r="G98" s="40"/>
      <c r="H98" s="40"/>
      <c r="I98" s="45"/>
      <c r="J98" s="45"/>
      <c r="K98" s="16"/>
      <c r="L98" s="1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ht="18.75" customHeight="1">
      <c r="A99" s="17"/>
      <c r="B99" s="51"/>
      <c r="C99" s="40"/>
      <c r="D99" s="52">
        <v>0.1</v>
      </c>
      <c r="E99" s="53">
        <v>47111.14</v>
      </c>
      <c r="F99" s="50"/>
      <c r="G99" s="40"/>
      <c r="H99" s="40"/>
      <c r="I99" s="45"/>
      <c r="J99" s="45"/>
      <c r="K99" s="16"/>
      <c r="L99" s="16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ht="18.75" customHeight="1">
      <c r="A100" s="17"/>
      <c r="B100" s="51"/>
      <c r="C100" s="40"/>
      <c r="D100" s="52">
        <v>0.2</v>
      </c>
      <c r="E100" s="53">
        <v>94222.28</v>
      </c>
      <c r="F100" s="50"/>
      <c r="G100" s="40"/>
      <c r="H100" s="40"/>
      <c r="I100" s="45"/>
      <c r="J100" s="45"/>
      <c r="K100" s="16"/>
      <c r="L100" s="16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ht="18.75" customHeight="1">
      <c r="A101" s="17"/>
      <c r="B101" s="54"/>
      <c r="C101" s="55" t="s">
        <v>30</v>
      </c>
      <c r="D101" s="56"/>
      <c r="E101" s="57">
        <v>259111.26</v>
      </c>
      <c r="F101" s="50"/>
      <c r="G101" s="40"/>
      <c r="H101" s="40"/>
      <c r="I101" s="45"/>
      <c r="J101" s="45"/>
      <c r="K101" s="16"/>
      <c r="L101" s="16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ht="18.75" customHeight="1">
      <c r="A102" s="17"/>
      <c r="B102" s="58" t="s">
        <v>31</v>
      </c>
      <c r="C102" s="36"/>
      <c r="D102" s="36"/>
      <c r="E102" s="59"/>
      <c r="F102" s="60"/>
      <c r="G102" s="40"/>
      <c r="H102" s="40"/>
      <c r="I102" s="45"/>
      <c r="J102" s="45"/>
      <c r="K102" s="16"/>
      <c r="L102" s="16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ht="18.75" customHeight="1">
      <c r="A103" s="17"/>
      <c r="B103" s="61" t="s">
        <v>32</v>
      </c>
      <c r="C103" s="62"/>
      <c r="D103" s="59"/>
      <c r="E103" s="63">
        <v>16324.009</v>
      </c>
      <c r="F103" s="64"/>
      <c r="G103" s="40"/>
      <c r="H103" s="40"/>
      <c r="I103" s="45"/>
      <c r="J103" s="45"/>
      <c r="K103" s="16"/>
      <c r="L103" s="16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ht="18.75" customHeight="1">
      <c r="A104" s="17"/>
      <c r="B104" s="61" t="s">
        <v>33</v>
      </c>
      <c r="C104" s="62"/>
      <c r="D104" s="59"/>
      <c r="E104" s="63">
        <v>25911.13</v>
      </c>
      <c r="F104" s="65"/>
      <c r="G104" s="40"/>
      <c r="H104" s="40"/>
      <c r="I104" s="45"/>
      <c r="J104" s="45"/>
      <c r="K104" s="16"/>
      <c r="L104" s="16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ht="18.75" customHeight="1">
      <c r="A105" s="17"/>
      <c r="B105" s="20"/>
      <c r="C105" s="20"/>
      <c r="D105" s="20"/>
      <c r="E105" s="20"/>
      <c r="F105" s="20"/>
      <c r="G105" s="40"/>
      <c r="H105" s="40"/>
      <c r="I105" s="45"/>
      <c r="J105" s="45"/>
      <c r="K105" s="16"/>
      <c r="L105" s="16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ht="18.75" customHeight="1">
      <c r="A106" s="17"/>
      <c r="B106" s="20"/>
      <c r="D106" s="66" t="s">
        <v>34</v>
      </c>
      <c r="F106" s="20"/>
      <c r="G106" s="40"/>
      <c r="H106" s="40"/>
      <c r="I106" s="45"/>
      <c r="J106" s="45"/>
      <c r="K106" s="16"/>
      <c r="L106" s="16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ht="18.75" customHeight="1">
      <c r="A107" s="17"/>
      <c r="B107" s="20"/>
      <c r="C107" s="20"/>
      <c r="D107" s="67"/>
      <c r="E107" s="68" t="s">
        <v>35</v>
      </c>
      <c r="F107" s="69">
        <v>433572.79</v>
      </c>
      <c r="G107" s="40"/>
      <c r="H107" s="40"/>
      <c r="I107" s="45"/>
      <c r="J107" s="45"/>
      <c r="K107" s="16"/>
      <c r="L107" s="16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ht="18.75" customHeight="1">
      <c r="A108" s="17"/>
      <c r="B108" s="20"/>
      <c r="C108" s="20"/>
      <c r="D108" s="67"/>
      <c r="E108" s="68" t="s">
        <v>36</v>
      </c>
      <c r="F108" s="69">
        <f>E101-E104</f>
        <v>233200.13</v>
      </c>
      <c r="G108" s="40"/>
      <c r="H108" s="40"/>
      <c r="I108" s="45"/>
      <c r="J108" s="45"/>
      <c r="K108" s="16"/>
      <c r="L108" s="16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ht="18.75" customHeight="1">
      <c r="A109" s="17"/>
      <c r="B109" s="20"/>
      <c r="C109" s="20"/>
      <c r="D109" s="67"/>
      <c r="E109" s="68" t="s">
        <v>37</v>
      </c>
      <c r="F109" s="69">
        <f>sum(F107+F108)</f>
        <v>666772.92</v>
      </c>
      <c r="G109" s="40"/>
      <c r="H109" s="40"/>
      <c r="I109" s="45"/>
      <c r="J109" s="45"/>
      <c r="K109" s="16"/>
      <c r="L109" s="16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ht="18.75" customHeight="1">
      <c r="A110" s="17"/>
      <c r="B110" s="20"/>
      <c r="C110" s="20"/>
      <c r="D110" s="70"/>
      <c r="E110" s="71" t="s">
        <v>38</v>
      </c>
      <c r="F110" s="72">
        <v>275530.88</v>
      </c>
      <c r="G110" s="40"/>
      <c r="H110" s="40"/>
      <c r="I110" s="45"/>
      <c r="J110" s="45"/>
      <c r="K110" s="16"/>
      <c r="L110" s="16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ht="18.75" customHeight="1">
      <c r="A111" s="17"/>
      <c r="B111" s="20"/>
      <c r="C111" s="20"/>
      <c r="D111" s="73"/>
      <c r="E111" s="74" t="s">
        <v>39</v>
      </c>
      <c r="F111" s="75">
        <f>F109-F110</f>
        <v>391242.04</v>
      </c>
      <c r="G111" s="40"/>
      <c r="H111" s="40"/>
      <c r="I111" s="45"/>
      <c r="J111" s="45"/>
      <c r="K111" s="16"/>
      <c r="L111" s="16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ht="18.75" customHeight="1">
      <c r="A112" s="17"/>
      <c r="B112" s="20"/>
      <c r="C112" s="20"/>
      <c r="D112" s="20"/>
      <c r="E112" s="20"/>
      <c r="F112" s="20"/>
      <c r="G112" s="40"/>
      <c r="H112" s="40"/>
      <c r="I112" s="45"/>
      <c r="J112" s="45"/>
      <c r="K112" s="16"/>
      <c r="L112" s="16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ht="18.75" customHeight="1">
      <c r="A113" s="39"/>
      <c r="B113" s="76" t="s">
        <v>8</v>
      </c>
      <c r="C113" s="77"/>
      <c r="D113" s="39"/>
      <c r="E113" s="78" t="s">
        <v>40</v>
      </c>
      <c r="F113" s="79"/>
      <c r="G113" s="80"/>
      <c r="H113" s="45"/>
      <c r="I113" s="45"/>
      <c r="J113" s="45"/>
      <c r="K113" s="16"/>
      <c r="L113" s="16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ht="18.75" customHeight="1">
      <c r="A114" s="39"/>
      <c r="B114" s="81"/>
      <c r="C114" s="77"/>
      <c r="D114" s="39"/>
      <c r="E114" s="82"/>
      <c r="F114" s="79"/>
      <c r="G114" s="80"/>
      <c r="H114" s="45"/>
      <c r="I114" s="45"/>
      <c r="J114" s="45"/>
      <c r="K114" s="16"/>
      <c r="L114" s="16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ht="18.75" customHeight="1">
      <c r="A115" s="39"/>
      <c r="B115" s="83" t="s">
        <v>9</v>
      </c>
      <c r="C115" s="77"/>
      <c r="D115" s="39"/>
      <c r="E115" s="84" t="s">
        <v>41</v>
      </c>
      <c r="F115" s="79"/>
      <c r="G115" s="80"/>
      <c r="H115" s="45"/>
      <c r="I115" s="45"/>
      <c r="J115" s="45"/>
      <c r="K115" s="16"/>
      <c r="L115" s="16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ht="18.75" customHeight="1">
      <c r="A116" s="39"/>
      <c r="B116" s="85" t="s">
        <v>10</v>
      </c>
      <c r="C116" s="77"/>
      <c r="D116" s="39"/>
      <c r="E116" s="86" t="s">
        <v>42</v>
      </c>
      <c r="F116" s="79"/>
      <c r="G116" s="80"/>
      <c r="H116" s="45"/>
      <c r="I116" s="45"/>
      <c r="J116" s="45"/>
      <c r="K116" s="16"/>
      <c r="L116" s="16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ht="18.75" customHeight="1">
      <c r="A117" s="39"/>
      <c r="B117" s="39"/>
      <c r="C117" s="39"/>
      <c r="D117" s="39"/>
      <c r="E117" s="39"/>
      <c r="F117" s="79"/>
      <c r="G117" s="80"/>
      <c r="H117" s="45"/>
      <c r="I117" s="45"/>
      <c r="J117" s="45"/>
      <c r="K117" s="16"/>
      <c r="L117" s="16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ht="18.75" customHeight="1">
      <c r="A118" s="39"/>
      <c r="B118" s="76" t="s">
        <v>43</v>
      </c>
      <c r="C118" s="39"/>
      <c r="D118" s="87"/>
      <c r="E118" s="39"/>
      <c r="F118" s="79"/>
      <c r="G118" s="80"/>
      <c r="H118" s="45"/>
      <c r="I118" s="45"/>
      <c r="J118" s="45"/>
      <c r="K118" s="16"/>
      <c r="L118" s="16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ht="18.75" customHeight="1">
      <c r="A119" s="39"/>
      <c r="B119" s="81"/>
      <c r="C119" s="39"/>
      <c r="D119" s="87"/>
      <c r="E119" s="39"/>
      <c r="F119" s="79"/>
      <c r="G119" s="80"/>
      <c r="H119" s="45"/>
      <c r="I119" s="45"/>
      <c r="J119" s="45"/>
      <c r="K119" s="16"/>
      <c r="L119" s="16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ht="18.75" customHeight="1">
      <c r="A120" s="39"/>
      <c r="B120" s="83" t="s">
        <v>5</v>
      </c>
      <c r="C120" s="39"/>
      <c r="D120" s="87"/>
      <c r="E120" s="39"/>
      <c r="F120" s="79"/>
      <c r="G120" s="80"/>
      <c r="H120" s="45"/>
      <c r="I120" s="45"/>
      <c r="J120" s="45"/>
      <c r="K120" s="16"/>
      <c r="L120" s="16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ht="18.75" customHeight="1">
      <c r="A121" s="39"/>
      <c r="B121" s="88" t="s">
        <v>6</v>
      </c>
      <c r="C121" s="39"/>
      <c r="D121" s="87"/>
      <c r="E121" s="39"/>
      <c r="F121" s="79"/>
      <c r="G121" s="80"/>
      <c r="H121" s="45"/>
      <c r="I121" s="45"/>
      <c r="J121" s="45"/>
      <c r="K121" s="16"/>
      <c r="L121" s="16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ht="18.75" customHeight="1">
      <c r="A122" s="39"/>
      <c r="B122" s="85" t="s">
        <v>7</v>
      </c>
      <c r="C122" s="39"/>
      <c r="D122" s="87"/>
      <c r="E122" s="39"/>
      <c r="F122" s="79"/>
      <c r="G122" s="80"/>
      <c r="H122" s="45"/>
      <c r="I122" s="45"/>
      <c r="J122" s="45"/>
      <c r="K122" s="16"/>
      <c r="L122" s="16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ht="18.75" customHeight="1">
      <c r="A123" s="10"/>
      <c r="B123" s="10"/>
      <c r="C123" s="10"/>
      <c r="D123" s="10"/>
      <c r="E123" s="10"/>
      <c r="F123" s="10"/>
      <c r="G123" s="89"/>
      <c r="H123" s="90"/>
      <c r="I123" s="90"/>
      <c r="J123" s="90"/>
      <c r="K123" s="16"/>
      <c r="L123" s="16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ht="18.75" customHeight="1">
      <c r="A124" s="90"/>
      <c r="B124" s="89"/>
      <c r="C124" s="89"/>
      <c r="D124" s="89"/>
      <c r="E124" s="89"/>
      <c r="F124" s="89"/>
      <c r="G124" s="89"/>
      <c r="H124" s="90"/>
      <c r="I124" s="90"/>
      <c r="J124" s="90"/>
      <c r="K124" s="16"/>
      <c r="L124" s="16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ht="18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16"/>
      <c r="L125" s="16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ht="18.75" customHeight="1">
      <c r="A126" s="91"/>
      <c r="G126" s="91"/>
      <c r="H126" s="91"/>
      <c r="I126" s="91"/>
      <c r="J126" s="91"/>
      <c r="K126" s="16"/>
      <c r="L126" s="16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ht="18.75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Y127" s="2"/>
      <c r="Z127" s="2"/>
      <c r="AA127" s="2"/>
      <c r="AB127" s="2"/>
      <c r="AC127" s="2"/>
      <c r="AD127" s="2"/>
    </row>
    <row r="128" ht="18.75" customHeight="1"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Y128" s="2"/>
      <c r="Z128" s="2"/>
      <c r="AA128" s="2"/>
      <c r="AB128" s="2"/>
      <c r="AC128" s="2"/>
      <c r="AD128" s="2"/>
    </row>
    <row r="129" ht="18.75" customHeight="1">
      <c r="A129" s="14" t="s">
        <v>44</v>
      </c>
      <c r="G129" s="92"/>
      <c r="H129" s="92"/>
      <c r="I129" s="92"/>
      <c r="J129" s="92"/>
      <c r="K129" s="92"/>
      <c r="L129" s="92"/>
      <c r="Y129" s="93"/>
      <c r="Z129" s="93"/>
      <c r="AA129" s="93"/>
      <c r="AB129" s="93"/>
      <c r="AC129" s="93"/>
      <c r="AD129" s="93"/>
    </row>
    <row r="130" ht="18.75" customHeight="1">
      <c r="G130" s="92"/>
      <c r="H130" s="92"/>
      <c r="I130" s="92"/>
      <c r="J130" s="92"/>
      <c r="K130" s="92"/>
      <c r="L130" s="92"/>
      <c r="Y130" s="93"/>
      <c r="Z130" s="93"/>
      <c r="AA130" s="93"/>
      <c r="AB130" s="93"/>
      <c r="AC130" s="93"/>
      <c r="AD130" s="93"/>
    </row>
    <row r="131" ht="18.75" customHeight="1">
      <c r="G131" s="92"/>
      <c r="H131" s="92"/>
      <c r="I131" s="92"/>
      <c r="J131" s="92"/>
      <c r="K131" s="92"/>
      <c r="L131" s="92"/>
      <c r="Y131" s="93"/>
      <c r="Z131" s="93"/>
      <c r="AA131" s="93"/>
      <c r="AB131" s="93"/>
      <c r="AC131" s="93"/>
      <c r="AD131" s="93"/>
    </row>
    <row r="132" ht="18.75" customHeight="1">
      <c r="G132" s="92"/>
      <c r="H132" s="92"/>
      <c r="I132" s="92"/>
      <c r="J132" s="92"/>
      <c r="K132" s="92"/>
      <c r="L132" s="92"/>
      <c r="Y132" s="93"/>
      <c r="Z132" s="93"/>
      <c r="AA132" s="93"/>
      <c r="AB132" s="93"/>
      <c r="AC132" s="93"/>
      <c r="AD132" s="93"/>
    </row>
    <row r="133" ht="18.75" customHeight="1">
      <c r="G133" s="92"/>
      <c r="H133" s="92"/>
      <c r="I133" s="92"/>
      <c r="J133" s="92"/>
      <c r="K133" s="92"/>
      <c r="L133" s="92"/>
      <c r="Y133" s="93"/>
      <c r="Z133" s="93"/>
      <c r="AA133" s="93"/>
      <c r="AB133" s="93"/>
      <c r="AC133" s="93"/>
      <c r="AD133" s="93"/>
    </row>
    <row r="134" ht="18.75" customHeight="1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Y134" s="2"/>
      <c r="Z134" s="2"/>
      <c r="AA134" s="2"/>
      <c r="AB134" s="2"/>
      <c r="AC134" s="2"/>
      <c r="AD134" s="2"/>
    </row>
    <row r="135" ht="18.75" customHeight="1">
      <c r="A135" s="94"/>
      <c r="B135" s="95" t="s">
        <v>45</v>
      </c>
      <c r="E135" s="20"/>
      <c r="F135" s="20"/>
      <c r="G135" s="20"/>
      <c r="H135" s="20"/>
      <c r="I135" s="92"/>
      <c r="J135" s="92"/>
      <c r="K135" s="92"/>
      <c r="L135" s="92"/>
      <c r="Y135" s="2"/>
      <c r="Z135" s="2"/>
      <c r="AA135" s="2"/>
      <c r="AB135" s="2"/>
      <c r="AC135" s="2"/>
      <c r="AD135" s="2"/>
    </row>
    <row r="136" ht="18.75" customHeight="1">
      <c r="A136" s="94"/>
      <c r="B136" s="96" t="s">
        <v>24</v>
      </c>
      <c r="C136" s="97"/>
      <c r="D136" s="97"/>
      <c r="E136" s="98"/>
      <c r="F136" s="99">
        <v>12136.0</v>
      </c>
      <c r="G136" s="20"/>
      <c r="H136" s="20"/>
      <c r="I136" s="100"/>
      <c r="J136" s="100"/>
      <c r="K136" s="16"/>
      <c r="L136" s="16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ht="18.75" customHeight="1">
      <c r="A137" s="94"/>
      <c r="B137" s="101" t="s">
        <v>26</v>
      </c>
      <c r="C137" s="102"/>
      <c r="D137" s="102"/>
      <c r="E137" s="103"/>
      <c r="F137" s="104">
        <f>SUM(F132:F136)</f>
        <v>12136</v>
      </c>
      <c r="G137" s="20"/>
      <c r="H137" s="20"/>
      <c r="I137" s="18"/>
      <c r="J137" s="18"/>
      <c r="K137" s="16"/>
      <c r="L137" s="16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ht="18.75" customHeight="1">
      <c r="A138" s="94"/>
      <c r="B138" s="20"/>
      <c r="C138" s="20"/>
      <c r="D138" s="20"/>
      <c r="E138" s="20"/>
      <c r="F138" s="41"/>
      <c r="G138" s="20"/>
      <c r="H138" s="20"/>
      <c r="I138" s="18"/>
      <c r="J138" s="18"/>
      <c r="K138" s="16"/>
      <c r="L138" s="16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ht="18.75" customHeight="1">
      <c r="A139" s="94"/>
      <c r="B139" s="105" t="s">
        <v>28</v>
      </c>
      <c r="C139" s="106"/>
      <c r="D139" s="106"/>
      <c r="E139" s="107"/>
      <c r="F139" s="44">
        <v>422057.95</v>
      </c>
      <c r="G139" s="20"/>
      <c r="H139" s="20"/>
      <c r="I139" s="18"/>
      <c r="J139" s="18"/>
      <c r="K139" s="16"/>
      <c r="L139" s="16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ht="18.75" customHeight="1">
      <c r="A140" s="94"/>
      <c r="B140" s="108" t="s">
        <v>29</v>
      </c>
      <c r="C140" s="40"/>
      <c r="D140" s="109">
        <v>0.15</v>
      </c>
      <c r="E140" s="110">
        <f>0.15*F139</f>
        <v>63308.6925</v>
      </c>
      <c r="F140" s="50"/>
      <c r="G140" s="40"/>
      <c r="H140" s="40"/>
      <c r="I140" s="45"/>
      <c r="J140" s="45"/>
      <c r="K140" s="16"/>
      <c r="L140" s="16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ht="18.75" customHeight="1">
      <c r="A141" s="94"/>
      <c r="B141" s="51"/>
      <c r="C141" s="40"/>
      <c r="D141" s="109">
        <v>0.1</v>
      </c>
      <c r="E141" s="110">
        <f>0.1*F139</f>
        <v>42205.795</v>
      </c>
      <c r="F141" s="50"/>
      <c r="G141" s="40"/>
      <c r="H141" s="40"/>
      <c r="I141" s="45"/>
      <c r="J141" s="45"/>
      <c r="K141" s="16"/>
      <c r="L141" s="16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ht="18.75" customHeight="1">
      <c r="A142" s="94"/>
      <c r="B142" s="51"/>
      <c r="C142" s="40"/>
      <c r="D142" s="109">
        <v>0.2</v>
      </c>
      <c r="E142" s="110">
        <f>0.2*F139</f>
        <v>84411.59</v>
      </c>
      <c r="F142" s="50"/>
      <c r="G142" s="40"/>
      <c r="H142" s="40"/>
      <c r="I142" s="45"/>
      <c r="J142" s="45"/>
      <c r="K142" s="16"/>
      <c r="L142" s="16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ht="18.75" customHeight="1">
      <c r="A143" s="94"/>
      <c r="B143" s="111"/>
      <c r="C143" s="112" t="s">
        <v>46</v>
      </c>
      <c r="D143" s="113"/>
      <c r="E143" s="110">
        <f>0.55*F139</f>
        <v>232131.8725</v>
      </c>
      <c r="F143" s="50"/>
      <c r="G143" s="40"/>
      <c r="H143" s="40"/>
      <c r="I143" s="45"/>
      <c r="J143" s="45"/>
      <c r="K143" s="16"/>
      <c r="L143" s="16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ht="18.75" customHeight="1">
      <c r="A144" s="94"/>
      <c r="B144" s="114" t="s">
        <v>31</v>
      </c>
      <c r="C144" s="115"/>
      <c r="D144" s="115"/>
      <c r="E144" s="116"/>
      <c r="F144" s="64"/>
      <c r="G144" s="40"/>
      <c r="H144" s="40"/>
      <c r="I144" s="45"/>
      <c r="J144" s="45"/>
      <c r="K144" s="16"/>
      <c r="L144" s="16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ht="18.75" customHeight="1">
      <c r="A145" s="94"/>
      <c r="B145" s="61" t="s">
        <v>32</v>
      </c>
      <c r="C145" s="62"/>
      <c r="D145" s="59"/>
      <c r="E145" s="117" t="s">
        <v>47</v>
      </c>
      <c r="F145" s="64"/>
      <c r="G145" s="40"/>
      <c r="H145" s="40"/>
      <c r="I145" s="45"/>
      <c r="J145" s="45"/>
      <c r="K145" s="16"/>
      <c r="L145" s="16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ht="18.75" customHeight="1">
      <c r="A146" s="94"/>
      <c r="B146" s="61" t="s">
        <v>33</v>
      </c>
      <c r="C146" s="62"/>
      <c r="D146" s="59"/>
      <c r="E146" s="117">
        <v>23213.0</v>
      </c>
      <c r="F146" s="65"/>
      <c r="G146" s="40"/>
      <c r="H146" s="40"/>
      <c r="I146" s="45"/>
      <c r="J146" s="45"/>
      <c r="K146" s="16"/>
      <c r="L146" s="16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ht="18.75" customHeight="1">
      <c r="A147" s="94"/>
      <c r="B147" s="20"/>
      <c r="C147" s="20"/>
      <c r="D147" s="20"/>
      <c r="E147" s="20"/>
      <c r="F147" s="20"/>
      <c r="G147" s="40"/>
      <c r="H147" s="40"/>
      <c r="I147" s="45"/>
      <c r="J147" s="45"/>
      <c r="K147" s="16"/>
      <c r="L147" s="16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ht="18.75" customHeight="1">
      <c r="A148" s="94"/>
      <c r="B148" s="20"/>
      <c r="C148" s="20"/>
      <c r="D148" s="20"/>
      <c r="E148" s="20"/>
      <c r="F148" s="20"/>
      <c r="G148" s="40"/>
      <c r="H148" s="40"/>
      <c r="I148" s="45"/>
      <c r="J148" s="45"/>
      <c r="K148" s="16"/>
      <c r="L148" s="16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ht="18.75" customHeight="1">
      <c r="A149" s="94"/>
      <c r="B149" s="20"/>
      <c r="C149" s="20"/>
      <c r="D149" s="66" t="s">
        <v>34</v>
      </c>
      <c r="F149" s="20"/>
      <c r="G149" s="40"/>
      <c r="H149" s="40"/>
      <c r="I149" s="45"/>
      <c r="J149" s="45"/>
      <c r="K149" s="16"/>
      <c r="L149" s="16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ht="18.75" customHeight="1">
      <c r="A150" s="94"/>
      <c r="B150" s="20"/>
      <c r="C150" s="20"/>
      <c r="D150" s="118" t="s">
        <v>48</v>
      </c>
      <c r="E150" s="73"/>
      <c r="F150" s="119">
        <v>391242.04</v>
      </c>
      <c r="G150" s="40"/>
      <c r="H150" s="40"/>
      <c r="I150" s="45"/>
      <c r="J150" s="45"/>
      <c r="K150" s="16"/>
      <c r="L150" s="16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ht="18.75" customHeight="1">
      <c r="A151" s="94"/>
      <c r="B151" s="20"/>
      <c r="C151" s="20"/>
      <c r="D151" s="120"/>
      <c r="E151" s="121" t="s">
        <v>36</v>
      </c>
      <c r="F151" s="69">
        <v>208918.87</v>
      </c>
      <c r="G151" s="40"/>
      <c r="H151" s="40"/>
      <c r="I151" s="45"/>
      <c r="J151" s="45"/>
      <c r="K151" s="16"/>
      <c r="L151" s="16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ht="18.75" customHeight="1">
      <c r="A152" s="94"/>
      <c r="B152" s="20"/>
      <c r="C152" s="20"/>
      <c r="D152" s="122"/>
      <c r="E152" s="121" t="s">
        <v>49</v>
      </c>
      <c r="F152" s="99">
        <v>600160.91</v>
      </c>
      <c r="G152" s="40"/>
      <c r="H152" s="40"/>
      <c r="I152" s="45"/>
      <c r="J152" s="45"/>
      <c r="K152" s="16"/>
      <c r="L152" s="16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ht="18.75" customHeight="1">
      <c r="A153" s="94"/>
      <c r="B153" s="20"/>
      <c r="C153" s="20"/>
      <c r="D153" s="123" t="s">
        <v>50</v>
      </c>
      <c r="E153" s="98"/>
      <c r="F153" s="124">
        <v>125816.0</v>
      </c>
      <c r="G153" s="40"/>
      <c r="H153" s="40"/>
      <c r="I153" s="45"/>
      <c r="J153" s="45"/>
      <c r="K153" s="16"/>
      <c r="L153" s="16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ht="18.75" customHeight="1">
      <c r="A154" s="94"/>
      <c r="B154" s="20"/>
      <c r="C154" s="20"/>
      <c r="D154" s="20"/>
      <c r="E154" s="20"/>
      <c r="F154" s="125"/>
      <c r="G154" s="40"/>
      <c r="H154" s="40"/>
      <c r="I154" s="45"/>
      <c r="J154" s="45"/>
      <c r="K154" s="16"/>
      <c r="L154" s="16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ht="18.75" customHeight="1">
      <c r="A155" s="94"/>
      <c r="B155" s="20"/>
      <c r="C155" s="20"/>
      <c r="D155" s="20"/>
      <c r="E155" s="126" t="s">
        <v>51</v>
      </c>
      <c r="F155" s="127">
        <v>474344.91</v>
      </c>
      <c r="G155" s="40"/>
      <c r="H155" s="40"/>
      <c r="I155" s="45"/>
      <c r="J155" s="45"/>
      <c r="K155" s="16"/>
      <c r="L155" s="16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ht="18.75" customHeight="1">
      <c r="A156" s="18"/>
      <c r="B156" s="18"/>
      <c r="C156" s="18"/>
      <c r="D156" s="18"/>
      <c r="E156" s="18"/>
      <c r="F156" s="45"/>
      <c r="G156" s="45"/>
      <c r="H156" s="45"/>
      <c r="I156" s="45"/>
      <c r="J156" s="45"/>
      <c r="K156" s="16"/>
      <c r="L156" s="16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ht="18.75" customHeight="1">
      <c r="A157" s="39"/>
      <c r="B157" s="76" t="s">
        <v>8</v>
      </c>
      <c r="C157" s="77"/>
      <c r="D157" s="39"/>
      <c r="E157" s="78" t="s">
        <v>40</v>
      </c>
      <c r="F157" s="79"/>
      <c r="G157" s="80"/>
      <c r="H157" s="45"/>
      <c r="I157" s="45"/>
      <c r="J157" s="45"/>
      <c r="K157" s="16"/>
      <c r="L157" s="16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ht="18.75" customHeight="1">
      <c r="A158" s="39"/>
      <c r="B158" s="81"/>
      <c r="C158" s="77"/>
      <c r="D158" s="39"/>
      <c r="E158" s="82"/>
      <c r="F158" s="79"/>
      <c r="G158" s="80"/>
      <c r="H158" s="45"/>
      <c r="I158" s="45"/>
      <c r="J158" s="45"/>
      <c r="K158" s="16"/>
      <c r="L158" s="16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8.75" customHeight="1">
      <c r="A159" s="39"/>
      <c r="B159" s="83" t="s">
        <v>9</v>
      </c>
      <c r="C159" s="77"/>
      <c r="D159" s="39"/>
      <c r="E159" s="84" t="s">
        <v>41</v>
      </c>
      <c r="F159" s="79"/>
      <c r="G159" s="80"/>
      <c r="H159" s="45"/>
      <c r="I159" s="45"/>
      <c r="J159" s="45"/>
      <c r="K159" s="16"/>
      <c r="L159" s="16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ht="18.75" customHeight="1">
      <c r="A160" s="39"/>
      <c r="B160" s="85" t="s">
        <v>10</v>
      </c>
      <c r="C160" s="77"/>
      <c r="D160" s="39"/>
      <c r="E160" s="86" t="s">
        <v>42</v>
      </c>
      <c r="F160" s="79"/>
      <c r="G160" s="80"/>
      <c r="H160" s="45"/>
      <c r="I160" s="45"/>
      <c r="J160" s="45"/>
      <c r="K160" s="16"/>
      <c r="L160" s="16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ht="18.75" customHeight="1">
      <c r="A161" s="39"/>
      <c r="B161" s="39"/>
      <c r="C161" s="39"/>
      <c r="D161" s="39"/>
      <c r="E161" s="39"/>
      <c r="F161" s="79"/>
      <c r="G161" s="80"/>
      <c r="H161" s="45"/>
      <c r="I161" s="45"/>
      <c r="J161" s="45"/>
      <c r="K161" s="16"/>
      <c r="L161" s="16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ht="18.75" customHeight="1">
      <c r="A162" s="39"/>
      <c r="B162" s="76" t="s">
        <v>43</v>
      </c>
      <c r="C162" s="39"/>
      <c r="D162" s="87"/>
      <c r="E162" s="39"/>
      <c r="F162" s="79"/>
      <c r="G162" s="80"/>
      <c r="H162" s="45"/>
      <c r="I162" s="45"/>
      <c r="J162" s="45"/>
      <c r="K162" s="16"/>
      <c r="L162" s="16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ht="18.75" customHeight="1">
      <c r="A163" s="39"/>
      <c r="B163" s="81"/>
      <c r="C163" s="39"/>
      <c r="D163" s="87"/>
      <c r="E163" s="39"/>
      <c r="F163" s="128"/>
      <c r="G163" s="129"/>
      <c r="H163" s="130"/>
      <c r="I163" s="130"/>
      <c r="J163" s="130"/>
      <c r="K163" s="16"/>
      <c r="L163" s="16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ht="18.75" customHeight="1">
      <c r="A164" s="39"/>
      <c r="B164" s="83" t="s">
        <v>5</v>
      </c>
      <c r="C164" s="39"/>
      <c r="D164" s="87"/>
      <c r="E164" s="39"/>
      <c r="F164" s="79"/>
      <c r="G164" s="80"/>
      <c r="H164" s="45"/>
      <c r="I164" s="45"/>
      <c r="J164" s="45"/>
      <c r="K164" s="16"/>
      <c r="L164" s="16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8.75" customHeight="1">
      <c r="A165" s="39"/>
      <c r="B165" s="88" t="s">
        <v>6</v>
      </c>
      <c r="C165" s="39"/>
      <c r="D165" s="87"/>
      <c r="E165" s="39"/>
      <c r="F165" s="79"/>
      <c r="G165" s="80"/>
      <c r="H165" s="45"/>
      <c r="I165" s="45"/>
      <c r="J165" s="45"/>
      <c r="K165" s="16"/>
      <c r="L165" s="16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8.75" customHeight="1">
      <c r="A166" s="39"/>
      <c r="B166" s="85" t="s">
        <v>7</v>
      </c>
      <c r="C166" s="39"/>
      <c r="D166" s="87"/>
      <c r="E166" s="39"/>
      <c r="F166" s="79"/>
      <c r="G166" s="80"/>
      <c r="H166" s="45"/>
      <c r="I166" s="45"/>
      <c r="J166" s="45"/>
      <c r="K166" s="16"/>
      <c r="L166" s="16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ht="18.75" customHeight="1">
      <c r="A167" s="89"/>
      <c r="G167" s="89"/>
      <c r="H167" s="90"/>
      <c r="I167" s="90"/>
      <c r="J167" s="90"/>
      <c r="K167" s="16"/>
      <c r="L167" s="16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ht="18.75" customHeight="1">
      <c r="A168" s="89"/>
      <c r="B168" s="89"/>
      <c r="C168" s="89"/>
      <c r="D168" s="131"/>
      <c r="E168" s="89"/>
      <c r="F168" s="132"/>
      <c r="G168" s="89"/>
      <c r="H168" s="90"/>
      <c r="I168" s="90"/>
      <c r="J168" s="90"/>
      <c r="K168" s="16"/>
      <c r="L168" s="16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ht="18.75" customHeight="1">
      <c r="A169" s="90"/>
      <c r="B169" s="90"/>
      <c r="C169" s="90"/>
      <c r="D169" s="133"/>
      <c r="E169" s="90"/>
      <c r="F169" s="90"/>
      <c r="G169" s="90"/>
      <c r="H169" s="90"/>
      <c r="I169" s="90"/>
      <c r="J169" s="90"/>
      <c r="K169" s="16"/>
      <c r="L169" s="16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8.75" customHeight="1">
      <c r="A170" s="90"/>
      <c r="B170" s="90"/>
      <c r="C170" s="90"/>
      <c r="D170" s="133"/>
      <c r="E170" s="90"/>
      <c r="F170" s="90"/>
      <c r="G170" s="90"/>
      <c r="H170" s="90"/>
      <c r="I170" s="90"/>
      <c r="J170" s="90"/>
      <c r="K170" s="16"/>
      <c r="L170" s="16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ht="18.75" customHeight="1">
      <c r="A171" s="90"/>
      <c r="B171" s="90"/>
      <c r="C171" s="90"/>
      <c r="D171" s="133"/>
      <c r="E171" s="90"/>
      <c r="F171" s="90"/>
      <c r="G171" s="90"/>
      <c r="H171" s="90"/>
      <c r="I171" s="90"/>
      <c r="J171" s="90"/>
      <c r="K171" s="16"/>
      <c r="L171" s="16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ht="18.75" customHeight="1">
      <c r="A172" s="90"/>
      <c r="B172" s="90"/>
      <c r="C172" s="90"/>
      <c r="D172" s="133"/>
      <c r="E172" s="90"/>
      <c r="F172" s="90"/>
      <c r="G172" s="90"/>
      <c r="H172" s="90"/>
      <c r="I172" s="90"/>
      <c r="J172" s="90"/>
      <c r="K172" s="16"/>
      <c r="L172" s="16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ht="18.75" customHeight="1">
      <c r="A173" s="90"/>
      <c r="B173" s="90"/>
      <c r="C173" s="90"/>
      <c r="D173" s="133"/>
      <c r="E173" s="90"/>
      <c r="F173" s="90"/>
      <c r="G173" s="90"/>
      <c r="H173" s="90"/>
      <c r="I173" s="90"/>
      <c r="J173" s="90"/>
      <c r="K173" s="16"/>
      <c r="L173" s="16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ht="18.75" customHeight="1">
      <c r="A174" s="134"/>
      <c r="B174" s="135"/>
      <c r="C174" s="134"/>
      <c r="D174" s="134"/>
      <c r="E174" s="134"/>
      <c r="F174" s="134"/>
      <c r="G174" s="134"/>
      <c r="H174" s="134"/>
      <c r="I174" s="134"/>
      <c r="J174" s="134"/>
      <c r="K174" s="134"/>
      <c r="L174" s="16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ht="18.75" customHeight="1">
      <c r="A175" s="134"/>
      <c r="B175" s="135"/>
      <c r="C175" s="134"/>
      <c r="D175" s="134"/>
      <c r="E175" s="134"/>
      <c r="F175" s="134"/>
      <c r="G175" s="134"/>
      <c r="H175" s="134"/>
      <c r="I175" s="134"/>
      <c r="J175" s="134"/>
      <c r="K175" s="134"/>
      <c r="L175" s="16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ht="18.75" customHeight="1">
      <c r="A176" s="134"/>
      <c r="B176" s="135"/>
      <c r="C176" s="134"/>
      <c r="D176" s="134"/>
      <c r="E176" s="134"/>
      <c r="F176" s="134"/>
      <c r="G176" s="134"/>
      <c r="H176" s="134"/>
      <c r="I176" s="134"/>
      <c r="J176" s="134"/>
      <c r="K176" s="134"/>
      <c r="L176" s="16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ht="18.75" customHeight="1">
      <c r="A177" s="14" t="s">
        <v>52</v>
      </c>
      <c r="G177" s="15"/>
      <c r="H177" s="15"/>
      <c r="I177" s="15"/>
      <c r="J177" s="15"/>
      <c r="K177" s="15"/>
      <c r="L177" s="16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ht="18.75" customHeight="1">
      <c r="G178" s="15"/>
      <c r="H178" s="15"/>
      <c r="I178" s="15"/>
      <c r="J178" s="15"/>
      <c r="K178" s="15"/>
      <c r="L178" s="16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ht="18.75" customHeight="1">
      <c r="G179" s="15"/>
      <c r="H179" s="15"/>
      <c r="I179" s="15"/>
      <c r="J179" s="15"/>
      <c r="K179" s="15"/>
      <c r="L179" s="16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ht="18.75" customHeight="1">
      <c r="G180" s="92"/>
      <c r="H180" s="92"/>
      <c r="I180" s="92"/>
      <c r="J180" s="92"/>
      <c r="K180" s="92"/>
      <c r="L180" s="16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ht="18.75" customHeight="1">
      <c r="G181" s="136"/>
      <c r="H181" s="92"/>
      <c r="I181" s="92"/>
      <c r="J181" s="92"/>
      <c r="K181" s="92"/>
      <c r="L181" s="16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ht="18.75" customHeight="1">
      <c r="A182" s="17"/>
      <c r="B182" s="17"/>
      <c r="C182" s="17"/>
      <c r="D182" s="17"/>
      <c r="E182" s="17"/>
      <c r="F182" s="17"/>
      <c r="G182" s="136"/>
      <c r="H182" s="92"/>
      <c r="I182" s="92"/>
      <c r="J182" s="92"/>
      <c r="K182" s="92"/>
      <c r="L182" s="16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18.75" customHeight="1">
      <c r="A183" s="17"/>
      <c r="B183" s="19" t="s">
        <v>20</v>
      </c>
      <c r="E183" s="20"/>
      <c r="F183" s="20"/>
      <c r="G183" s="20"/>
      <c r="H183" s="18"/>
      <c r="I183" s="18"/>
      <c r="J183" s="18"/>
      <c r="K183" s="16"/>
      <c r="L183" s="16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ht="18.75" customHeight="1">
      <c r="A184" s="17"/>
      <c r="B184" s="96" t="s">
        <v>53</v>
      </c>
      <c r="C184" s="97"/>
      <c r="D184" s="97"/>
      <c r="E184" s="98"/>
      <c r="F184" s="137">
        <v>150065.51</v>
      </c>
      <c r="G184" s="20"/>
      <c r="H184" s="18"/>
      <c r="I184" s="18"/>
      <c r="J184" s="18"/>
      <c r="K184" s="16"/>
      <c r="L184" s="16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8.75" customHeight="1">
      <c r="A185" s="17"/>
      <c r="B185" s="138" t="s">
        <v>53</v>
      </c>
      <c r="C185" s="139"/>
      <c r="D185" s="139"/>
      <c r="E185" s="140"/>
      <c r="F185" s="27">
        <v>339024.54</v>
      </c>
      <c r="G185" s="20"/>
      <c r="H185" s="18"/>
      <c r="I185" s="18"/>
      <c r="J185" s="18"/>
      <c r="K185" s="16"/>
      <c r="L185" s="16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ht="18.75" customHeight="1">
      <c r="A186" s="17"/>
      <c r="B186" s="24" t="s">
        <v>23</v>
      </c>
      <c r="C186" s="25"/>
      <c r="D186" s="25"/>
      <c r="E186" s="26"/>
      <c r="F186" s="28"/>
      <c r="G186" s="20"/>
      <c r="H186" s="18"/>
      <c r="I186" s="18"/>
      <c r="J186" s="18"/>
      <c r="K186" s="16"/>
      <c r="L186" s="16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ht="18.75" customHeight="1">
      <c r="A187" s="17"/>
      <c r="B187" s="24" t="s">
        <v>54</v>
      </c>
      <c r="C187" s="25"/>
      <c r="D187" s="25"/>
      <c r="E187" s="26"/>
      <c r="F187" s="27">
        <v>2965.0</v>
      </c>
      <c r="G187" s="20"/>
      <c r="H187" s="100"/>
      <c r="I187" s="100"/>
      <c r="J187" s="100"/>
      <c r="K187" s="16"/>
      <c r="L187" s="16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ht="18.75" customHeight="1">
      <c r="A188" s="17"/>
      <c r="B188" s="29" t="s">
        <v>24</v>
      </c>
      <c r="C188" s="30"/>
      <c r="D188" s="30"/>
      <c r="E188" s="31"/>
      <c r="F188" s="32">
        <v>5935.0</v>
      </c>
      <c r="G188" s="20"/>
      <c r="H188" s="18"/>
      <c r="I188" s="18"/>
      <c r="J188" s="18"/>
      <c r="K188" s="16"/>
      <c r="L188" s="16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ht="18.75" customHeight="1">
      <c r="A189" s="17"/>
      <c r="B189" s="35" t="s">
        <v>26</v>
      </c>
      <c r="C189" s="36"/>
      <c r="D189" s="36"/>
      <c r="E189" s="43"/>
      <c r="F189" s="38">
        <f>SUM(F184:F188)</f>
        <v>497990.05</v>
      </c>
      <c r="G189" s="20"/>
      <c r="H189" s="18"/>
      <c r="I189" s="18"/>
      <c r="J189" s="18"/>
      <c r="K189" s="16"/>
      <c r="L189" s="16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ht="18.75" customHeight="1">
      <c r="A190" s="17"/>
      <c r="B190" s="20"/>
      <c r="C190" s="20"/>
      <c r="D190" s="20"/>
      <c r="E190" s="20"/>
      <c r="F190" s="41"/>
      <c r="G190" s="20"/>
      <c r="H190" s="18"/>
      <c r="I190" s="18"/>
      <c r="J190" s="18"/>
      <c r="K190" s="16"/>
      <c r="L190" s="16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ht="18.75" customHeight="1">
      <c r="A191" s="17"/>
      <c r="B191" s="105" t="s">
        <v>28</v>
      </c>
      <c r="C191" s="106"/>
      <c r="D191" s="106"/>
      <c r="E191" s="107"/>
      <c r="F191" s="44">
        <f>sum(F184:F185)</f>
        <v>489090.05</v>
      </c>
      <c r="G191" s="20"/>
      <c r="H191" s="45"/>
      <c r="I191" s="45"/>
      <c r="J191" s="45"/>
      <c r="K191" s="16"/>
      <c r="L191" s="16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ht="18.75" customHeight="1">
      <c r="A192" s="17"/>
      <c r="B192" s="108" t="s">
        <v>29</v>
      </c>
      <c r="C192" s="40"/>
      <c r="D192" s="109">
        <v>0.15</v>
      </c>
      <c r="E192" s="110">
        <f>0.15*F191</f>
        <v>73363.5075</v>
      </c>
      <c r="F192" s="50"/>
      <c r="G192" s="40"/>
      <c r="H192" s="45"/>
      <c r="I192" s="45"/>
      <c r="J192" s="45"/>
      <c r="K192" s="16"/>
      <c r="L192" s="16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ht="18.75" customHeight="1">
      <c r="A193" s="17"/>
      <c r="B193" s="51"/>
      <c r="C193" s="40"/>
      <c r="D193" s="109">
        <v>0.1</v>
      </c>
      <c r="E193" s="110">
        <f>0.1*F191</f>
        <v>48909.005</v>
      </c>
      <c r="F193" s="50"/>
      <c r="G193" s="40"/>
      <c r="H193" s="45"/>
      <c r="I193" s="45"/>
      <c r="J193" s="45"/>
      <c r="K193" s="16"/>
      <c r="L193" s="16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ht="18.75" customHeight="1">
      <c r="A194" s="17"/>
      <c r="B194" s="51"/>
      <c r="C194" s="40"/>
      <c r="D194" s="109">
        <v>0.2</v>
      </c>
      <c r="E194" s="110">
        <f>0.2*F191</f>
        <v>97818.01</v>
      </c>
      <c r="F194" s="50"/>
      <c r="G194" s="40"/>
      <c r="H194" s="45"/>
      <c r="I194" s="45"/>
      <c r="J194" s="45"/>
      <c r="K194" s="16"/>
      <c r="L194" s="16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ht="18.75" customHeight="1">
      <c r="A195" s="17"/>
      <c r="B195" s="51"/>
      <c r="C195" s="112" t="s">
        <v>55</v>
      </c>
      <c r="D195" s="113"/>
      <c r="E195" s="141">
        <f>0.55*F191</f>
        <v>268999.5275</v>
      </c>
      <c r="F195" s="50"/>
      <c r="G195" s="40"/>
      <c r="H195" s="45"/>
      <c r="I195" s="45"/>
      <c r="J195" s="45"/>
      <c r="K195" s="16"/>
      <c r="L195" s="16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ht="18.75" customHeight="1">
      <c r="A196" s="17"/>
      <c r="B196" s="114" t="s">
        <v>31</v>
      </c>
      <c r="C196" s="115"/>
      <c r="D196" s="115"/>
      <c r="E196" s="116"/>
      <c r="F196" s="142"/>
      <c r="G196" s="40"/>
      <c r="H196" s="45"/>
      <c r="I196" s="45"/>
      <c r="J196" s="45"/>
      <c r="K196" s="16"/>
      <c r="L196" s="16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ht="18.75" customHeight="1">
      <c r="A197" s="17"/>
      <c r="B197" s="24" t="s">
        <v>32</v>
      </c>
      <c r="C197" s="25"/>
      <c r="D197" s="25"/>
      <c r="E197" s="27">
        <v>16946.97</v>
      </c>
      <c r="F197" s="142"/>
      <c r="G197" s="40"/>
      <c r="H197" s="45"/>
      <c r="I197" s="45"/>
      <c r="J197" s="45"/>
      <c r="K197" s="16"/>
      <c r="L197" s="16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ht="18.75" customHeight="1">
      <c r="A198" s="17"/>
      <c r="B198" s="143" t="s">
        <v>56</v>
      </c>
      <c r="C198" s="144"/>
      <c r="D198" s="144"/>
      <c r="E198" s="145" t="s">
        <v>57</v>
      </c>
      <c r="F198" s="146"/>
      <c r="G198" s="40"/>
      <c r="H198" s="45"/>
      <c r="I198" s="45"/>
      <c r="J198" s="45"/>
      <c r="K198" s="16"/>
      <c r="L198" s="16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ht="18.75" customHeight="1">
      <c r="A199" s="17"/>
      <c r="B199" s="20"/>
      <c r="C199" s="20"/>
      <c r="D199" s="20"/>
      <c r="E199" s="20"/>
      <c r="F199" s="20"/>
      <c r="G199" s="40"/>
      <c r="H199" s="45"/>
      <c r="I199" s="45"/>
      <c r="J199" s="45"/>
      <c r="K199" s="16"/>
      <c r="L199" s="16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147"/>
      <c r="AD199" s="147"/>
    </row>
    <row r="200" ht="18.75" customHeight="1">
      <c r="A200" s="17"/>
      <c r="B200" s="66" t="s">
        <v>34</v>
      </c>
      <c r="D200" s="148" t="s">
        <v>58</v>
      </c>
      <c r="E200" s="98"/>
      <c r="F200" s="119">
        <v>474344.91</v>
      </c>
      <c r="G200" s="40"/>
      <c r="H200" s="45"/>
      <c r="I200" s="45"/>
      <c r="J200" s="45"/>
      <c r="K200" s="16"/>
      <c r="L200" s="16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ht="18.75" customHeight="1">
      <c r="A201" s="17"/>
      <c r="B201" s="20"/>
      <c r="C201" s="20"/>
      <c r="D201" s="120"/>
      <c r="E201" s="121" t="s">
        <v>36</v>
      </c>
      <c r="F201" s="69">
        <v>242099.577</v>
      </c>
      <c r="G201" s="40"/>
      <c r="H201" s="45"/>
      <c r="I201" s="45"/>
      <c r="J201" s="45"/>
      <c r="K201" s="16"/>
      <c r="L201" s="16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ht="18.75" customHeight="1">
      <c r="A202" s="17"/>
      <c r="B202" s="20"/>
      <c r="C202" s="20"/>
      <c r="D202" s="120"/>
      <c r="E202" s="121" t="s">
        <v>49</v>
      </c>
      <c r="F202" s="99">
        <v>716443.58</v>
      </c>
      <c r="G202" s="40"/>
      <c r="H202" s="45"/>
      <c r="I202" s="45"/>
      <c r="J202" s="45"/>
      <c r="K202" s="16"/>
      <c r="L202" s="16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ht="18.75" customHeight="1">
      <c r="A203" s="17"/>
      <c r="B203" s="20"/>
      <c r="C203" s="20"/>
      <c r="D203" s="120"/>
      <c r="E203" s="73"/>
      <c r="F203" s="149"/>
      <c r="G203" s="40"/>
      <c r="H203" s="45"/>
      <c r="I203" s="45"/>
      <c r="J203" s="45"/>
      <c r="K203" s="16"/>
      <c r="L203" s="16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ht="18.75" customHeight="1">
      <c r="A204" s="17"/>
      <c r="B204" s="20"/>
      <c r="C204" s="20"/>
      <c r="D204" s="120"/>
      <c r="E204" s="121" t="s">
        <v>59</v>
      </c>
      <c r="F204" s="69">
        <v>167513.3</v>
      </c>
      <c r="G204" s="40"/>
      <c r="H204" s="45"/>
      <c r="I204" s="45"/>
      <c r="J204" s="45"/>
      <c r="K204" s="16"/>
      <c r="L204" s="16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ht="18.75" customHeight="1">
      <c r="A205" s="17"/>
      <c r="B205" s="20"/>
      <c r="C205" s="20"/>
      <c r="D205" s="150"/>
      <c r="E205" s="74" t="s">
        <v>60</v>
      </c>
      <c r="F205" s="75">
        <v>548930.28</v>
      </c>
      <c r="G205" s="40"/>
      <c r="H205" s="45"/>
      <c r="I205" s="45"/>
      <c r="J205" s="45"/>
      <c r="K205" s="16"/>
      <c r="L205" s="16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ht="18.75" customHeight="1">
      <c r="A206" s="18"/>
      <c r="B206" s="20"/>
      <c r="C206" s="20"/>
      <c r="D206" s="20"/>
      <c r="E206" s="20"/>
      <c r="F206" s="20"/>
      <c r="G206" s="40"/>
      <c r="H206" s="45"/>
      <c r="I206" s="45"/>
      <c r="J206" s="45"/>
      <c r="K206" s="16"/>
      <c r="L206" s="16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ht="18.75" customHeight="1">
      <c r="A207" s="39"/>
      <c r="B207" s="76" t="s">
        <v>8</v>
      </c>
      <c r="C207" s="77"/>
      <c r="D207" s="39"/>
      <c r="E207" s="78" t="s">
        <v>40</v>
      </c>
      <c r="F207" s="79"/>
      <c r="G207" s="80"/>
      <c r="H207" s="45"/>
      <c r="I207" s="45"/>
      <c r="J207" s="45"/>
      <c r="K207" s="16"/>
      <c r="L207" s="16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ht="18.75" customHeight="1">
      <c r="A208" s="39"/>
      <c r="B208" s="81"/>
      <c r="C208" s="77"/>
      <c r="D208" s="39"/>
      <c r="E208" s="82"/>
      <c r="F208" s="79"/>
      <c r="G208" s="80"/>
      <c r="H208" s="45"/>
      <c r="I208" s="45"/>
      <c r="J208" s="45"/>
      <c r="K208" s="16"/>
      <c r="L208" s="16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ht="18.75" customHeight="1">
      <c r="A209" s="39"/>
      <c r="B209" s="83" t="s">
        <v>9</v>
      </c>
      <c r="C209" s="77"/>
      <c r="D209" s="39"/>
      <c r="E209" s="84" t="s">
        <v>41</v>
      </c>
      <c r="F209" s="79"/>
      <c r="G209" s="80"/>
      <c r="H209" s="45"/>
      <c r="I209" s="45"/>
      <c r="J209" s="45"/>
      <c r="K209" s="16"/>
      <c r="L209" s="16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ht="18.75" customHeight="1">
      <c r="A210" s="39"/>
      <c r="B210" s="85" t="s">
        <v>10</v>
      </c>
      <c r="C210" s="77"/>
      <c r="D210" s="39"/>
      <c r="E210" s="86" t="s">
        <v>42</v>
      </c>
      <c r="F210" s="79"/>
      <c r="G210" s="80"/>
      <c r="H210" s="45"/>
      <c r="I210" s="45"/>
      <c r="J210" s="45"/>
      <c r="K210" s="16"/>
      <c r="L210" s="16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ht="18.75" customHeight="1">
      <c r="A211" s="39"/>
      <c r="B211" s="39"/>
      <c r="C211" s="39"/>
      <c r="D211" s="39"/>
      <c r="E211" s="39"/>
      <c r="F211" s="79"/>
      <c r="G211" s="80"/>
      <c r="H211" s="45"/>
      <c r="I211" s="45"/>
      <c r="J211" s="45"/>
      <c r="K211" s="16"/>
      <c r="L211" s="16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ht="18.75" customHeight="1">
      <c r="A212" s="39"/>
      <c r="B212" s="76" t="s">
        <v>43</v>
      </c>
      <c r="C212" s="39"/>
      <c r="D212" s="87"/>
      <c r="E212" s="39"/>
      <c r="F212" s="79"/>
      <c r="G212" s="80"/>
      <c r="H212" s="45"/>
      <c r="I212" s="45"/>
      <c r="J212" s="45"/>
      <c r="K212" s="16"/>
      <c r="L212" s="16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ht="18.75" customHeight="1">
      <c r="A213" s="39"/>
      <c r="B213" s="81"/>
      <c r="C213" s="39"/>
      <c r="D213" s="87"/>
      <c r="E213" s="39"/>
      <c r="F213" s="128"/>
      <c r="G213" s="129"/>
      <c r="H213" s="130"/>
      <c r="I213" s="130"/>
      <c r="J213" s="130"/>
      <c r="K213" s="16"/>
      <c r="L213" s="16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ht="18.75" customHeight="1">
      <c r="A214" s="39"/>
      <c r="B214" s="83" t="s">
        <v>5</v>
      </c>
      <c r="C214" s="39"/>
      <c r="D214" s="87"/>
      <c r="E214" s="39"/>
      <c r="F214" s="79"/>
      <c r="G214" s="80"/>
      <c r="H214" s="45"/>
      <c r="I214" s="45"/>
      <c r="J214" s="45"/>
      <c r="K214" s="16"/>
      <c r="L214" s="16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ht="18.75" customHeight="1">
      <c r="A215" s="39"/>
      <c r="B215" s="88" t="s">
        <v>6</v>
      </c>
      <c r="C215" s="39"/>
      <c r="D215" s="87"/>
      <c r="E215" s="39"/>
      <c r="F215" s="79"/>
      <c r="G215" s="80"/>
      <c r="H215" s="45"/>
      <c r="I215" s="45"/>
      <c r="J215" s="45"/>
      <c r="K215" s="16"/>
      <c r="L215" s="16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ht="18.75" customHeight="1">
      <c r="A216" s="39"/>
      <c r="B216" s="85" t="s">
        <v>7</v>
      </c>
      <c r="C216" s="39"/>
      <c r="D216" s="87"/>
      <c r="E216" s="39"/>
      <c r="F216" s="79"/>
      <c r="G216" s="80"/>
      <c r="H216" s="45"/>
      <c r="I216" s="45"/>
      <c r="J216" s="45"/>
      <c r="K216" s="16"/>
      <c r="L216" s="16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8.75" customHeight="1">
      <c r="A217" s="10"/>
      <c r="G217" s="89"/>
      <c r="H217" s="90"/>
      <c r="I217" s="90"/>
      <c r="J217" s="90"/>
      <c r="K217" s="16"/>
      <c r="L217" s="16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8.75" customHeight="1">
      <c r="A218" s="89"/>
      <c r="B218" s="89"/>
      <c r="C218" s="89"/>
      <c r="D218" s="89"/>
      <c r="E218" s="89"/>
      <c r="F218" s="89"/>
      <c r="G218" s="89"/>
      <c r="H218" s="90"/>
      <c r="I218" s="90"/>
      <c r="J218" s="90"/>
      <c r="K218" s="16"/>
      <c r="L218" s="16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8.75" customHeight="1">
      <c r="A219" s="89"/>
      <c r="B219" s="89"/>
      <c r="C219" s="89"/>
      <c r="D219" s="89"/>
      <c r="E219" s="89"/>
      <c r="F219" s="89"/>
      <c r="G219" s="89"/>
      <c r="H219" s="90"/>
      <c r="I219" s="90"/>
      <c r="J219" s="90"/>
      <c r="K219" s="16"/>
      <c r="L219" s="16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8.75" customHeight="1">
      <c r="A220" s="134"/>
      <c r="B220" s="135"/>
      <c r="C220" s="134"/>
      <c r="D220" s="134"/>
      <c r="E220" s="134"/>
      <c r="F220" s="134"/>
      <c r="G220" s="134"/>
      <c r="H220" s="134"/>
      <c r="I220" s="134"/>
      <c r="J220" s="134"/>
      <c r="K220" s="134"/>
      <c r="L220" s="16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8.75" customHeight="1">
      <c r="A221" s="134"/>
      <c r="B221" s="135"/>
      <c r="C221" s="134"/>
      <c r="D221" s="134"/>
      <c r="E221" s="134"/>
      <c r="F221" s="134"/>
      <c r="G221" s="134"/>
      <c r="H221" s="134"/>
      <c r="I221" s="134"/>
      <c r="J221" s="134"/>
      <c r="K221" s="134"/>
      <c r="L221" s="16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8.75" customHeight="1">
      <c r="A222" s="134"/>
      <c r="B222" s="135"/>
      <c r="C222" s="134"/>
      <c r="D222" s="134"/>
      <c r="E222" s="134"/>
      <c r="F222" s="134"/>
      <c r="G222" s="134"/>
      <c r="H222" s="134"/>
      <c r="I222" s="134"/>
      <c r="J222" s="134"/>
      <c r="K222" s="134"/>
      <c r="L222" s="16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8.75" customHeight="1">
      <c r="A223" s="14" t="s">
        <v>61</v>
      </c>
      <c r="G223" s="151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8.75" customHeight="1">
      <c r="G224" s="151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8.75" customHeight="1">
      <c r="G225" s="151"/>
      <c r="H225" s="151"/>
      <c r="I225" s="151"/>
      <c r="J225" s="151"/>
      <c r="K225" s="151"/>
      <c r="L225" s="151"/>
      <c r="M225" s="151"/>
      <c r="N225" s="151"/>
      <c r="O225" s="151"/>
      <c r="P225" s="151"/>
      <c r="Q225" s="151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8.75" customHeight="1">
      <c r="G226" s="151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8.75" customHeight="1">
      <c r="G227" s="39"/>
      <c r="H227" s="39"/>
      <c r="I227" s="18"/>
      <c r="J227" s="18"/>
      <c r="K227" s="18"/>
      <c r="L227" s="16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8.75" customHeight="1">
      <c r="A228" s="39"/>
      <c r="B228" s="39"/>
      <c r="C228" s="39"/>
      <c r="D228" s="39"/>
      <c r="E228" s="39"/>
      <c r="F228" s="39"/>
      <c r="G228" s="39"/>
      <c r="H228" s="39"/>
      <c r="I228" s="18"/>
      <c r="J228" s="18"/>
      <c r="K228" s="18"/>
      <c r="L228" s="16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8.75" customHeight="1">
      <c r="A229" s="17"/>
      <c r="E229" s="79"/>
      <c r="F229" s="39"/>
      <c r="G229" s="39"/>
      <c r="H229" s="39"/>
      <c r="I229" s="18"/>
      <c r="J229" s="18"/>
      <c r="K229" s="16"/>
      <c r="L229" s="16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8.75" customHeight="1">
      <c r="A230" s="152"/>
      <c r="B230" s="19" t="s">
        <v>20</v>
      </c>
      <c r="F230" s="40"/>
      <c r="G230" s="20"/>
      <c r="H230" s="39"/>
      <c r="I230" s="18"/>
      <c r="J230" s="18"/>
      <c r="K230" s="16"/>
      <c r="L230" s="16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8.75" customHeight="1">
      <c r="A231" s="152"/>
      <c r="B231" s="153" t="s">
        <v>21</v>
      </c>
      <c r="C231" s="106"/>
      <c r="D231" s="106"/>
      <c r="E231" s="154"/>
      <c r="F231" s="155">
        <v>139972.52</v>
      </c>
      <c r="G231" s="20"/>
      <c r="H231" s="39"/>
      <c r="I231" s="18"/>
      <c r="J231" s="18"/>
      <c r="K231" s="16"/>
      <c r="L231" s="16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8.75" customHeight="1">
      <c r="A232" s="152"/>
      <c r="B232" s="24" t="s">
        <v>53</v>
      </c>
      <c r="C232" s="25"/>
      <c r="D232" s="25"/>
      <c r="E232" s="26"/>
      <c r="F232" s="27">
        <v>255198.26</v>
      </c>
      <c r="G232" s="20"/>
      <c r="H232" s="39"/>
      <c r="I232" s="18"/>
      <c r="J232" s="18"/>
      <c r="K232" s="16"/>
      <c r="L232" s="16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8.75" customHeight="1">
      <c r="A233" s="152"/>
      <c r="B233" s="24" t="s">
        <v>62</v>
      </c>
      <c r="C233" s="25"/>
      <c r="D233" s="25"/>
      <c r="E233" s="26"/>
      <c r="F233" s="27">
        <v>1420.0</v>
      </c>
      <c r="G233" s="20"/>
      <c r="H233" s="39"/>
      <c r="I233" s="18"/>
      <c r="J233" s="18"/>
      <c r="K233" s="16"/>
      <c r="L233" s="16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8.75" customHeight="1">
      <c r="A234" s="152"/>
      <c r="B234" s="24" t="s">
        <v>24</v>
      </c>
      <c r="C234" s="25"/>
      <c r="D234" s="25"/>
      <c r="E234" s="26"/>
      <c r="F234" s="27">
        <v>4004.0</v>
      </c>
      <c r="G234" s="20"/>
      <c r="H234" s="156"/>
      <c r="I234" s="100"/>
      <c r="J234" s="100"/>
      <c r="K234" s="16"/>
      <c r="L234" s="16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8.75" customHeight="1">
      <c r="A235" s="152"/>
      <c r="B235" s="157"/>
      <c r="C235" s="30"/>
      <c r="D235" s="30"/>
      <c r="E235" s="31"/>
      <c r="F235" s="158"/>
      <c r="G235" s="20"/>
      <c r="H235" s="39"/>
      <c r="I235" s="18"/>
      <c r="J235" s="18"/>
      <c r="K235" s="16"/>
      <c r="L235" s="16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8.75" customHeight="1">
      <c r="A236" s="152"/>
      <c r="B236" s="35" t="s">
        <v>26</v>
      </c>
      <c r="C236" s="36"/>
      <c r="D236" s="36"/>
      <c r="E236" s="37"/>
      <c r="F236" s="38">
        <f>SUM(F231:F235)</f>
        <v>400594.78</v>
      </c>
      <c r="G236" s="20"/>
      <c r="H236" s="39"/>
      <c r="I236" s="18"/>
      <c r="J236" s="18"/>
      <c r="K236" s="16"/>
      <c r="L236" s="16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8.75" customHeight="1">
      <c r="A237" s="152"/>
      <c r="B237" s="20"/>
      <c r="C237" s="20"/>
      <c r="D237" s="20"/>
      <c r="E237" s="20"/>
      <c r="F237" s="41"/>
      <c r="G237" s="20"/>
      <c r="H237" s="39"/>
      <c r="I237" s="18"/>
      <c r="J237" s="18"/>
      <c r="K237" s="16"/>
      <c r="L237" s="16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8.75" customHeight="1">
      <c r="A238" s="152"/>
      <c r="B238" s="42" t="s">
        <v>28</v>
      </c>
      <c r="C238" s="36"/>
      <c r="D238" s="36"/>
      <c r="E238" s="43"/>
      <c r="F238" s="44">
        <f>sum(F231:F232)</f>
        <v>395170.78</v>
      </c>
      <c r="G238" s="20"/>
      <c r="H238" s="79"/>
      <c r="I238" s="45"/>
      <c r="J238" s="45"/>
      <c r="K238" s="16"/>
      <c r="L238" s="16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8.75" customHeight="1">
      <c r="A239" s="152"/>
      <c r="B239" s="46" t="s">
        <v>29</v>
      </c>
      <c r="C239" s="47"/>
      <c r="D239" s="159">
        <v>0.15</v>
      </c>
      <c r="E239" s="160">
        <f>0.15*F238</f>
        <v>59275.617</v>
      </c>
      <c r="F239" s="50"/>
      <c r="G239" s="40"/>
      <c r="H239" s="79"/>
      <c r="I239" s="45"/>
      <c r="J239" s="45"/>
      <c r="K239" s="16"/>
      <c r="L239" s="16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8.75" customHeight="1">
      <c r="A240" s="152"/>
      <c r="B240" s="51"/>
      <c r="C240" s="40"/>
      <c r="D240" s="109">
        <v>0.1</v>
      </c>
      <c r="E240" s="110">
        <f>0.1*F238</f>
        <v>39517.078</v>
      </c>
      <c r="F240" s="50"/>
      <c r="G240" s="40"/>
      <c r="H240" s="79"/>
      <c r="I240" s="45"/>
      <c r="J240" s="45"/>
      <c r="K240" s="16"/>
      <c r="L240" s="16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8.75" customHeight="1">
      <c r="A241" s="152"/>
      <c r="B241" s="51"/>
      <c r="C241" s="40"/>
      <c r="D241" s="109">
        <v>0.2</v>
      </c>
      <c r="E241" s="110">
        <f>0.2*F238</f>
        <v>79034.156</v>
      </c>
      <c r="F241" s="50"/>
      <c r="G241" s="40"/>
      <c r="H241" s="79"/>
      <c r="I241" s="45"/>
      <c r="J241" s="45"/>
      <c r="K241" s="16"/>
      <c r="L241" s="16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8.75" customHeight="1">
      <c r="A242" s="152"/>
      <c r="B242" s="54"/>
      <c r="C242" s="55" t="s">
        <v>63</v>
      </c>
      <c r="D242" s="103"/>
      <c r="E242" s="161">
        <f>0.55*F238</f>
        <v>217343.929</v>
      </c>
      <c r="F242" s="50"/>
      <c r="G242" s="40"/>
      <c r="H242" s="79"/>
      <c r="I242" s="45"/>
      <c r="J242" s="45"/>
      <c r="K242" s="16"/>
      <c r="L242" s="16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8.75" customHeight="1">
      <c r="A243" s="152"/>
      <c r="B243" s="58" t="s">
        <v>31</v>
      </c>
      <c r="C243" s="36"/>
      <c r="D243" s="36"/>
      <c r="E243" s="43"/>
      <c r="F243" s="142"/>
      <c r="G243" s="40"/>
      <c r="H243" s="79"/>
      <c r="I243" s="45"/>
      <c r="J243" s="45"/>
      <c r="K243" s="16"/>
      <c r="L243" s="16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8.75" customHeight="1">
      <c r="A244" s="152"/>
      <c r="B244" s="138" t="s">
        <v>32</v>
      </c>
      <c r="C244" s="139"/>
      <c r="D244" s="139"/>
      <c r="E244" s="162">
        <v>15214.46</v>
      </c>
      <c r="F244" s="142"/>
      <c r="G244" s="40"/>
      <c r="H244" s="79"/>
      <c r="I244" s="45"/>
      <c r="J244" s="45"/>
      <c r="K244" s="16"/>
      <c r="L244" s="16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8.75" customHeight="1">
      <c r="A245" s="152"/>
      <c r="B245" s="143" t="s">
        <v>64</v>
      </c>
      <c r="C245" s="144"/>
      <c r="D245" s="144"/>
      <c r="E245" s="145">
        <v>20213.5</v>
      </c>
      <c r="F245" s="146"/>
      <c r="G245" s="40"/>
      <c r="H245" s="79"/>
      <c r="I245" s="45"/>
      <c r="J245" s="45"/>
      <c r="K245" s="16"/>
      <c r="L245" s="16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8.75" customHeight="1">
      <c r="A246" s="152"/>
      <c r="B246" s="20"/>
      <c r="C246" s="20"/>
      <c r="D246" s="20"/>
      <c r="E246" s="20"/>
      <c r="F246" s="20"/>
      <c r="G246" s="40"/>
      <c r="H246" s="79"/>
      <c r="I246" s="45"/>
      <c r="J246" s="45"/>
      <c r="K246" s="16"/>
      <c r="L246" s="16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8.75" customHeight="1">
      <c r="A247" s="152"/>
      <c r="B247" s="20"/>
      <c r="C247" s="20"/>
      <c r="D247" s="66" t="s">
        <v>34</v>
      </c>
      <c r="E247" s="20"/>
      <c r="F247" s="20"/>
      <c r="G247" s="40"/>
      <c r="H247" s="79"/>
      <c r="I247" s="45"/>
      <c r="J247" s="45"/>
      <c r="K247" s="16"/>
      <c r="L247" s="16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8.75" customHeight="1">
      <c r="A248" s="152"/>
      <c r="B248" s="20"/>
      <c r="C248" s="20"/>
      <c r="D248" s="73"/>
      <c r="E248" s="121" t="s">
        <v>65</v>
      </c>
      <c r="F248" s="163">
        <v>548930.28</v>
      </c>
      <c r="G248" s="40"/>
      <c r="H248" s="79"/>
      <c r="I248" s="45"/>
      <c r="J248" s="45"/>
      <c r="K248" s="16"/>
      <c r="L248" s="16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8.75" customHeight="1">
      <c r="A249" s="152"/>
      <c r="B249" s="20"/>
      <c r="C249" s="20"/>
      <c r="D249" s="164"/>
      <c r="E249" s="121" t="s">
        <v>36</v>
      </c>
      <c r="F249" s="69">
        <v>197130.43</v>
      </c>
      <c r="G249" s="40"/>
      <c r="H249" s="79"/>
      <c r="I249" s="45"/>
      <c r="J249" s="45"/>
      <c r="K249" s="16"/>
      <c r="L249" s="16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8.75" customHeight="1">
      <c r="A250" s="152"/>
      <c r="B250" s="20"/>
      <c r="C250" s="20"/>
      <c r="D250" s="165"/>
      <c r="E250" s="121" t="s">
        <v>49</v>
      </c>
      <c r="F250" s="166">
        <v>746060.71</v>
      </c>
      <c r="G250" s="40"/>
      <c r="H250" s="79"/>
      <c r="I250" s="45"/>
      <c r="J250" s="45"/>
      <c r="K250" s="16"/>
      <c r="L250" s="16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8.75" customHeight="1">
      <c r="A251" s="152"/>
      <c r="B251" s="20"/>
      <c r="C251" s="20"/>
      <c r="D251" s="73"/>
      <c r="E251" s="121" t="s">
        <v>38</v>
      </c>
      <c r="F251" s="99">
        <v>151009.62</v>
      </c>
      <c r="G251" s="40"/>
      <c r="H251" s="79"/>
      <c r="I251" s="45"/>
      <c r="J251" s="45"/>
      <c r="K251" s="16"/>
      <c r="L251" s="16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8.75" customHeight="1">
      <c r="A252" s="39"/>
      <c r="B252" s="20"/>
      <c r="C252" s="20"/>
      <c r="D252" s="73"/>
      <c r="E252" s="167" t="s">
        <v>66</v>
      </c>
      <c r="F252" s="168">
        <v>595051.09</v>
      </c>
      <c r="G252" s="40"/>
      <c r="H252" s="79"/>
      <c r="I252" s="45"/>
      <c r="J252" s="45"/>
      <c r="K252" s="16"/>
      <c r="L252" s="16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8.75" customHeight="1">
      <c r="A253" s="18"/>
      <c r="B253" s="18"/>
      <c r="C253" s="18"/>
      <c r="D253" s="18"/>
      <c r="E253" s="18"/>
      <c r="F253" s="45"/>
      <c r="G253" s="45"/>
      <c r="H253" s="45"/>
      <c r="I253" s="45"/>
      <c r="J253" s="45"/>
      <c r="K253" s="16"/>
      <c r="L253" s="16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8.75" customHeight="1">
      <c r="A254" s="39"/>
      <c r="B254" s="76" t="s">
        <v>8</v>
      </c>
      <c r="C254" s="77"/>
      <c r="D254" s="39"/>
      <c r="E254" s="78" t="s">
        <v>40</v>
      </c>
      <c r="F254" s="79"/>
      <c r="G254" s="80"/>
      <c r="H254" s="45"/>
      <c r="I254" s="45"/>
      <c r="J254" s="45"/>
      <c r="K254" s="16"/>
      <c r="L254" s="16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8.75" customHeight="1">
      <c r="A255" s="39"/>
      <c r="B255" s="81"/>
      <c r="C255" s="77"/>
      <c r="D255" s="39"/>
      <c r="E255" s="82"/>
      <c r="F255" s="79"/>
      <c r="G255" s="80"/>
      <c r="H255" s="45"/>
      <c r="I255" s="45"/>
      <c r="J255" s="45"/>
      <c r="K255" s="16"/>
      <c r="L255" s="16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8.75" customHeight="1">
      <c r="A256" s="39"/>
      <c r="B256" s="83" t="s">
        <v>9</v>
      </c>
      <c r="C256" s="77"/>
      <c r="D256" s="39"/>
      <c r="E256" s="84" t="s">
        <v>41</v>
      </c>
      <c r="F256" s="79"/>
      <c r="G256" s="80"/>
      <c r="H256" s="45"/>
      <c r="I256" s="45"/>
      <c r="J256" s="45"/>
      <c r="K256" s="16"/>
      <c r="L256" s="16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8.75" customHeight="1">
      <c r="A257" s="39"/>
      <c r="B257" s="85" t="s">
        <v>10</v>
      </c>
      <c r="C257" s="77"/>
      <c r="D257" s="39"/>
      <c r="E257" s="86" t="s">
        <v>42</v>
      </c>
      <c r="F257" s="79"/>
      <c r="G257" s="80"/>
      <c r="H257" s="45"/>
      <c r="I257" s="45"/>
      <c r="J257" s="45"/>
      <c r="K257" s="16"/>
      <c r="L257" s="16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8.75" customHeight="1">
      <c r="A258" s="39"/>
      <c r="B258" s="39"/>
      <c r="C258" s="39"/>
      <c r="D258" s="39"/>
      <c r="E258" s="39"/>
      <c r="F258" s="79"/>
      <c r="G258" s="80"/>
      <c r="H258" s="45"/>
      <c r="I258" s="45"/>
      <c r="J258" s="45"/>
      <c r="K258" s="16"/>
      <c r="L258" s="16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8.75" customHeight="1">
      <c r="A259" s="39"/>
      <c r="B259" s="76" t="s">
        <v>43</v>
      </c>
      <c r="C259" s="39"/>
      <c r="D259" s="87"/>
      <c r="E259" s="39"/>
      <c r="F259" s="79"/>
      <c r="G259" s="80"/>
      <c r="H259" s="45"/>
      <c r="I259" s="45"/>
      <c r="J259" s="45"/>
      <c r="K259" s="16"/>
      <c r="L259" s="16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8.75" customHeight="1">
      <c r="A260" s="39"/>
      <c r="B260" s="81"/>
      <c r="C260" s="39"/>
      <c r="D260" s="87"/>
      <c r="E260" s="39"/>
      <c r="F260" s="128"/>
      <c r="G260" s="129"/>
      <c r="H260" s="130"/>
      <c r="I260" s="130"/>
      <c r="J260" s="130"/>
      <c r="K260" s="16"/>
      <c r="L260" s="16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ht="18.75" customHeight="1">
      <c r="A261" s="39"/>
      <c r="B261" s="83" t="s">
        <v>5</v>
      </c>
      <c r="C261" s="39"/>
      <c r="D261" s="87"/>
      <c r="E261" s="39"/>
      <c r="F261" s="79"/>
      <c r="G261" s="80"/>
      <c r="H261" s="45"/>
      <c r="I261" s="45"/>
      <c r="J261" s="45"/>
      <c r="K261" s="16"/>
      <c r="L261" s="16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ht="18.75" customHeight="1">
      <c r="A262" s="39"/>
      <c r="B262" s="88" t="s">
        <v>6</v>
      </c>
      <c r="C262" s="39"/>
      <c r="D262" s="87"/>
      <c r="E262" s="39"/>
      <c r="F262" s="79"/>
      <c r="G262" s="80"/>
      <c r="H262" s="45"/>
      <c r="I262" s="45"/>
      <c r="J262" s="45"/>
      <c r="K262" s="16"/>
      <c r="L262" s="16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ht="18.75" customHeight="1">
      <c r="A263" s="39"/>
      <c r="B263" s="85" t="s">
        <v>7</v>
      </c>
      <c r="C263" s="39"/>
      <c r="D263" s="87"/>
      <c r="E263" s="39"/>
      <c r="F263" s="79"/>
      <c r="G263" s="80"/>
      <c r="H263" s="45"/>
      <c r="I263" s="45"/>
      <c r="J263" s="45"/>
      <c r="K263" s="16"/>
      <c r="L263" s="16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ht="18.75" customHeight="1">
      <c r="A264" s="90"/>
      <c r="G264" s="90"/>
      <c r="H264" s="90"/>
      <c r="I264" s="90"/>
      <c r="J264" s="90"/>
      <c r="K264" s="16"/>
      <c r="L264" s="16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ht="18.75" customHeight="1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16"/>
      <c r="L265" s="16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ht="18.75" customHeight="1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16"/>
      <c r="L266" s="16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ht="18.75" customHeight="1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16"/>
      <c r="L267" s="16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ht="18.75" customHeight="1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16"/>
      <c r="L268" s="16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ht="18.75" customHeight="1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16"/>
      <c r="L269" s="16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ht="18.75" customHeight="1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16"/>
      <c r="L270" s="16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ht="18.75" hidden="1" customHeight="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16"/>
      <c r="L271" s="16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ht="18.75" hidden="1" customHeight="1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16"/>
      <c r="L272" s="16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ht="18.75" hidden="1" customHeight="1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16"/>
      <c r="L273" s="16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ht="18.75" hidden="1" customHeight="1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16"/>
      <c r="L274" s="16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8.75" hidden="1" customHeight="1">
      <c r="A275" s="91"/>
      <c r="G275" s="91"/>
      <c r="H275" s="91"/>
      <c r="I275" s="91"/>
      <c r="J275" s="91"/>
      <c r="K275" s="16"/>
      <c r="L275" s="16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ht="18.75" hidden="1" customHeight="1">
      <c r="A276" s="91"/>
      <c r="G276" s="91"/>
      <c r="H276" s="91"/>
      <c r="I276" s="91"/>
      <c r="J276" s="91"/>
      <c r="K276" s="16"/>
      <c r="L276" s="16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ht="18.75" hidden="1" customHeight="1">
      <c r="A277" s="91"/>
      <c r="G277" s="91"/>
      <c r="H277" s="91"/>
      <c r="I277" s="91"/>
      <c r="J277" s="91"/>
      <c r="K277" s="16"/>
      <c r="L277" s="16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ht="18.75" hidden="1" customHeight="1">
      <c r="A278" s="90"/>
      <c r="G278" s="90"/>
      <c r="H278" s="90"/>
      <c r="I278" s="90"/>
      <c r="J278" s="90"/>
      <c r="K278" s="16"/>
      <c r="L278" s="16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hidden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hidden="1">
      <c r="A280" s="169" t="s">
        <v>67</v>
      </c>
      <c r="E280" s="170"/>
      <c r="F280" s="171"/>
      <c r="G280" s="171"/>
      <c r="H280" s="171"/>
      <c r="I280" s="171"/>
      <c r="J280" s="171"/>
      <c r="K280" s="16"/>
      <c r="L280" s="16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hidden="1">
      <c r="A281" s="172" t="s">
        <v>21</v>
      </c>
      <c r="B281" s="106"/>
      <c r="C281" s="106"/>
      <c r="D281" s="154"/>
      <c r="E281" s="173"/>
      <c r="F281" s="171"/>
      <c r="G281" s="171"/>
      <c r="H281" s="171"/>
      <c r="I281" s="171"/>
      <c r="J281" s="171"/>
      <c r="K281" s="16"/>
      <c r="L281" s="16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hidden="1">
      <c r="A282" s="174" t="s">
        <v>53</v>
      </c>
      <c r="B282" s="25"/>
      <c r="C282" s="25"/>
      <c r="D282" s="26"/>
      <c r="E282" s="175"/>
      <c r="F282" s="171"/>
      <c r="G282" s="171"/>
      <c r="H282" s="171"/>
      <c r="I282" s="171"/>
      <c r="J282" s="171"/>
      <c r="K282" s="16"/>
      <c r="L282" s="16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hidden="1">
      <c r="A283" s="174" t="s">
        <v>23</v>
      </c>
      <c r="B283" s="25"/>
      <c r="C283" s="25"/>
      <c r="D283" s="26"/>
      <c r="E283" s="175"/>
      <c r="F283" s="171"/>
      <c r="G283" s="171"/>
      <c r="H283" s="171"/>
      <c r="I283" s="171"/>
      <c r="J283" s="171"/>
      <c r="K283" s="16"/>
      <c r="L283" s="16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hidden="1">
      <c r="A284" s="174" t="s">
        <v>62</v>
      </c>
      <c r="B284" s="25"/>
      <c r="C284" s="25"/>
      <c r="D284" s="26"/>
      <c r="E284" s="175"/>
      <c r="F284" s="171"/>
      <c r="G284" s="171"/>
      <c r="H284" s="171"/>
      <c r="I284" s="171"/>
      <c r="J284" s="171"/>
      <c r="K284" s="16"/>
      <c r="L284" s="16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hidden="1">
      <c r="A285" s="176" t="s">
        <v>24</v>
      </c>
      <c r="B285" s="30"/>
      <c r="C285" s="30"/>
      <c r="D285" s="31"/>
      <c r="E285" s="177"/>
      <c r="F285" s="100"/>
      <c r="G285" s="100"/>
      <c r="H285" s="100"/>
      <c r="I285" s="100"/>
      <c r="J285" s="100"/>
      <c r="K285" s="16"/>
      <c r="L285" s="16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hidden="1">
      <c r="A286" s="178" t="s">
        <v>68</v>
      </c>
      <c r="B286" s="36"/>
      <c r="C286" s="36"/>
      <c r="D286" s="43"/>
      <c r="E286" s="179">
        <f>SUM(E281:E285)</f>
        <v>0</v>
      </c>
      <c r="F286" s="171"/>
      <c r="G286" s="171"/>
      <c r="H286" s="171"/>
      <c r="I286" s="171"/>
      <c r="J286" s="171"/>
      <c r="K286" s="16"/>
      <c r="L286" s="16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hidden="1">
      <c r="A287" s="169"/>
      <c r="B287" s="169"/>
      <c r="C287" s="169"/>
      <c r="D287" s="169"/>
      <c r="E287" s="180"/>
      <c r="F287" s="171"/>
      <c r="G287" s="171"/>
      <c r="H287" s="171"/>
      <c r="I287" s="171"/>
      <c r="J287" s="171"/>
      <c r="K287" s="16"/>
      <c r="L287" s="16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hidden="1">
      <c r="A288" s="181" t="s">
        <v>28</v>
      </c>
      <c r="B288" s="36"/>
      <c r="C288" s="36"/>
      <c r="D288" s="43"/>
      <c r="E288" s="182">
        <f>sum(E281:E282)</f>
        <v>0</v>
      </c>
      <c r="F288" s="171"/>
      <c r="G288" s="171"/>
      <c r="H288" s="171"/>
      <c r="I288" s="171"/>
      <c r="J288" s="171"/>
      <c r="K288" s="16"/>
      <c r="L288" s="16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hidden="1">
      <c r="A289" s="183" t="s">
        <v>29</v>
      </c>
      <c r="B289" s="184"/>
      <c r="C289" s="185">
        <v>0.15</v>
      </c>
      <c r="D289" s="186">
        <f>0.15*E288</f>
        <v>0</v>
      </c>
      <c r="E289" s="50"/>
      <c r="F289" s="180"/>
      <c r="G289" s="180"/>
      <c r="H289" s="180"/>
      <c r="I289" s="180"/>
      <c r="J289" s="180"/>
      <c r="K289" s="16"/>
      <c r="L289" s="16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hidden="1">
      <c r="A290" s="183"/>
      <c r="B290" s="184"/>
      <c r="C290" s="185">
        <v>0.1</v>
      </c>
      <c r="D290" s="187">
        <f>0.1*E288</f>
        <v>0</v>
      </c>
      <c r="E290" s="50"/>
      <c r="F290" s="180"/>
      <c r="G290" s="180"/>
      <c r="H290" s="180"/>
      <c r="I290" s="180"/>
      <c r="J290" s="180"/>
      <c r="K290" s="16"/>
      <c r="L290" s="16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hidden="1">
      <c r="A291" s="183"/>
      <c r="B291" s="184"/>
      <c r="C291" s="185">
        <v>0.2</v>
      </c>
      <c r="D291" s="187">
        <f>0.2*E288</f>
        <v>0</v>
      </c>
      <c r="E291" s="50"/>
      <c r="F291" s="180"/>
      <c r="G291" s="180"/>
      <c r="H291" s="180"/>
      <c r="I291" s="180"/>
      <c r="J291" s="180"/>
      <c r="K291" s="16"/>
      <c r="L291" s="16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hidden="1">
      <c r="A292" s="188"/>
      <c r="B292" s="189" t="s">
        <v>69</v>
      </c>
      <c r="C292" s="103"/>
      <c r="D292" s="190">
        <f>0.55*E288</f>
        <v>0</v>
      </c>
      <c r="E292" s="50"/>
      <c r="F292" s="180"/>
      <c r="G292" s="180"/>
      <c r="H292" s="180"/>
      <c r="I292" s="180"/>
      <c r="J292" s="180"/>
      <c r="K292" s="16"/>
      <c r="L292" s="16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hidden="1">
      <c r="A293" s="191" t="s">
        <v>31</v>
      </c>
      <c r="B293" s="36"/>
      <c r="C293" s="36"/>
      <c r="D293" s="43"/>
      <c r="E293" s="192"/>
      <c r="F293" s="180"/>
      <c r="G293" s="180"/>
      <c r="H293" s="180"/>
      <c r="I293" s="180"/>
      <c r="J293" s="180"/>
      <c r="K293" s="16"/>
      <c r="L293" s="16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hidden="1">
      <c r="A294" s="193" t="s">
        <v>32</v>
      </c>
      <c r="B294" s="139"/>
      <c r="C294" s="139"/>
      <c r="D294" s="194"/>
      <c r="E294" s="192"/>
      <c r="F294" s="180"/>
      <c r="G294" s="180"/>
      <c r="H294" s="180"/>
      <c r="I294" s="180"/>
      <c r="J294" s="180"/>
      <c r="K294" s="16"/>
      <c r="L294" s="16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hidden="1">
      <c r="A295" s="195" t="s">
        <v>70</v>
      </c>
      <c r="B295" s="144"/>
      <c r="C295" s="144"/>
      <c r="D295" s="196"/>
      <c r="E295" s="197"/>
      <c r="F295" s="180"/>
      <c r="G295" s="180"/>
      <c r="H295" s="180"/>
      <c r="I295" s="180"/>
      <c r="J295" s="180"/>
      <c r="K295" s="16"/>
      <c r="L295" s="16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hidden="1">
      <c r="A296" s="169"/>
      <c r="B296" s="169"/>
      <c r="C296" s="169"/>
      <c r="D296" s="169"/>
      <c r="E296" s="169"/>
      <c r="F296" s="180"/>
      <c r="G296" s="180"/>
      <c r="H296" s="180"/>
      <c r="I296" s="180"/>
      <c r="J296" s="180"/>
      <c r="K296" s="16"/>
      <c r="L296" s="16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hidden="1">
      <c r="A297" s="171"/>
      <c r="B297" s="198" t="s">
        <v>34</v>
      </c>
      <c r="C297" s="169"/>
      <c r="D297" s="171"/>
      <c r="E297" s="169"/>
      <c r="F297" s="180"/>
      <c r="G297" s="180"/>
      <c r="H297" s="180"/>
      <c r="I297" s="180"/>
      <c r="J297" s="180"/>
      <c r="K297" s="16"/>
      <c r="L297" s="16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hidden="1">
      <c r="A298" s="199"/>
      <c r="B298" s="200"/>
      <c r="C298" s="171"/>
      <c r="D298" s="201" t="s">
        <v>36</v>
      </c>
      <c r="E298" s="202">
        <f>D292-D295</f>
        <v>0</v>
      </c>
      <c r="F298" s="180"/>
      <c r="G298" s="180"/>
      <c r="H298" s="180"/>
      <c r="I298" s="180"/>
      <c r="J298" s="180"/>
      <c r="K298" s="16"/>
      <c r="L298" s="16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hidden="1">
      <c r="A299" s="199"/>
      <c r="B299" s="200"/>
      <c r="C299" s="171"/>
      <c r="D299" s="201" t="s">
        <v>38</v>
      </c>
      <c r="E299" s="203"/>
      <c r="F299" s="180"/>
      <c r="G299" s="180"/>
      <c r="H299" s="180"/>
      <c r="I299" s="180"/>
      <c r="J299" s="180"/>
      <c r="K299" s="16"/>
      <c r="L299" s="16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hidden="1">
      <c r="A300" s="199"/>
      <c r="B300" s="200"/>
      <c r="C300" s="171"/>
      <c r="D300" s="201" t="s">
        <v>71</v>
      </c>
      <c r="E300" s="204">
        <f>E298-E299</f>
        <v>0</v>
      </c>
      <c r="F300" s="180"/>
      <c r="G300" s="180"/>
      <c r="H300" s="180"/>
      <c r="I300" s="180"/>
      <c r="J300" s="180"/>
      <c r="K300" s="16"/>
      <c r="L300" s="16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hidden="1">
      <c r="A301" s="199"/>
      <c r="B301" s="200"/>
      <c r="C301" s="171"/>
      <c r="D301" s="201" t="s">
        <v>72</v>
      </c>
      <c r="E301" s="205" t="str">
        <f>E251</f>
        <v>Less: Expenses</v>
      </c>
      <c r="F301" s="180"/>
      <c r="G301" s="180"/>
      <c r="H301" s="180"/>
      <c r="I301" s="180"/>
      <c r="J301" s="180"/>
      <c r="K301" s="16"/>
      <c r="L301" s="16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hidden="1">
      <c r="A302" s="171"/>
      <c r="B302" s="206"/>
      <c r="C302" s="206"/>
      <c r="D302" s="207" t="s">
        <v>73</v>
      </c>
      <c r="E302" s="208" t="str">
        <f>E300+E301</f>
        <v>#VALUE!</v>
      </c>
      <c r="F302" s="180"/>
      <c r="G302" s="180"/>
      <c r="H302" s="180"/>
      <c r="I302" s="180"/>
      <c r="J302" s="180"/>
      <c r="K302" s="16"/>
      <c r="L302" s="16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hidden="1">
      <c r="A303" s="169"/>
      <c r="B303" s="169"/>
      <c r="C303" s="169"/>
      <c r="D303" s="169"/>
      <c r="E303" s="169"/>
      <c r="F303" s="180"/>
      <c r="G303" s="180"/>
      <c r="H303" s="180"/>
      <c r="I303" s="180"/>
      <c r="J303" s="180"/>
      <c r="K303" s="16"/>
      <c r="L303" s="16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hidden="1">
      <c r="A304" s="169"/>
      <c r="B304" s="169"/>
      <c r="C304" s="169"/>
      <c r="D304" s="169"/>
      <c r="E304" s="169"/>
      <c r="F304" s="180"/>
      <c r="G304" s="180"/>
      <c r="H304" s="180"/>
      <c r="I304" s="180"/>
      <c r="J304" s="180"/>
      <c r="K304" s="16"/>
      <c r="L304" s="16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hidden="1">
      <c r="A305" s="169"/>
      <c r="B305" s="209" t="s">
        <v>8</v>
      </c>
      <c r="C305" s="210"/>
      <c r="D305" s="171"/>
      <c r="E305" s="211" t="s">
        <v>40</v>
      </c>
      <c r="F305" s="180"/>
      <c r="G305" s="180"/>
      <c r="H305" s="180"/>
      <c r="I305" s="180"/>
      <c r="J305" s="180"/>
      <c r="K305" s="16"/>
      <c r="L305" s="16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hidden="1">
      <c r="A306" s="169"/>
      <c r="B306" s="212"/>
      <c r="C306" s="210"/>
      <c r="D306" s="171"/>
      <c r="E306" s="213"/>
      <c r="F306" s="180"/>
      <c r="G306" s="180"/>
      <c r="H306" s="180"/>
      <c r="I306" s="180"/>
      <c r="J306" s="180"/>
      <c r="K306" s="16"/>
      <c r="L306" s="16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hidden="1">
      <c r="A307" s="169"/>
      <c r="B307" s="214" t="s">
        <v>9</v>
      </c>
      <c r="C307" s="210"/>
      <c r="D307" s="171"/>
      <c r="E307" s="215" t="s">
        <v>41</v>
      </c>
      <c r="F307" s="180"/>
      <c r="G307" s="180"/>
      <c r="H307" s="180"/>
      <c r="I307" s="180"/>
      <c r="J307" s="180"/>
      <c r="K307" s="16"/>
      <c r="L307" s="16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hidden="1">
      <c r="A308" s="169"/>
      <c r="B308" s="216" t="s">
        <v>10</v>
      </c>
      <c r="C308" s="210"/>
      <c r="D308" s="171"/>
      <c r="E308" s="217" t="s">
        <v>42</v>
      </c>
      <c r="F308" s="180"/>
      <c r="G308" s="180"/>
      <c r="H308" s="180"/>
      <c r="I308" s="180"/>
      <c r="J308" s="180"/>
      <c r="K308" s="16"/>
      <c r="L308" s="16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hidden="1">
      <c r="A309" s="169"/>
      <c r="B309" s="169"/>
      <c r="C309" s="169"/>
      <c r="D309" s="169"/>
      <c r="E309" s="169"/>
      <c r="F309" s="180"/>
      <c r="G309" s="180"/>
      <c r="H309" s="180"/>
      <c r="I309" s="180"/>
      <c r="J309" s="180"/>
      <c r="K309" s="16"/>
      <c r="L309" s="16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hidden="1">
      <c r="A310" s="169"/>
      <c r="B310" s="209" t="s">
        <v>43</v>
      </c>
      <c r="C310" s="169"/>
      <c r="D310" s="169"/>
      <c r="E310" s="169"/>
      <c r="F310" s="180"/>
      <c r="G310" s="180"/>
      <c r="H310" s="180"/>
      <c r="I310" s="180"/>
      <c r="J310" s="180"/>
      <c r="K310" s="16"/>
      <c r="L310" s="16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hidden="1">
      <c r="A311" s="169"/>
      <c r="B311" s="212"/>
      <c r="C311" s="171"/>
      <c r="D311" s="171"/>
      <c r="E311" s="169"/>
      <c r="F311" s="180"/>
      <c r="G311" s="180"/>
      <c r="H311" s="180"/>
      <c r="I311" s="180"/>
      <c r="J311" s="180"/>
      <c r="K311" s="16"/>
      <c r="L311" s="16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hidden="1">
      <c r="A312" s="169"/>
      <c r="B312" s="212"/>
      <c r="C312" s="171"/>
      <c r="D312" s="171"/>
      <c r="E312" s="169"/>
      <c r="F312" s="180"/>
      <c r="G312" s="180"/>
      <c r="H312" s="180"/>
      <c r="I312" s="180"/>
      <c r="J312" s="180"/>
      <c r="K312" s="16"/>
      <c r="L312" s="16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hidden="1">
      <c r="A313" s="169"/>
      <c r="B313" s="218" t="s">
        <v>5</v>
      </c>
      <c r="C313" s="171"/>
      <c r="D313" s="171"/>
      <c r="E313" s="169"/>
      <c r="F313" s="180"/>
      <c r="G313" s="180"/>
      <c r="H313" s="180"/>
      <c r="I313" s="180"/>
      <c r="J313" s="180"/>
      <c r="K313" s="16"/>
      <c r="L313" s="16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hidden="1">
      <c r="A314" s="169"/>
      <c r="B314" s="219" t="s">
        <v>6</v>
      </c>
      <c r="C314" s="171"/>
      <c r="D314" s="171"/>
      <c r="E314" s="169"/>
      <c r="F314" s="180"/>
      <c r="G314" s="180"/>
      <c r="H314" s="180"/>
      <c r="I314" s="180"/>
      <c r="J314" s="180"/>
      <c r="K314" s="16"/>
      <c r="L314" s="16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hidden="1">
      <c r="A315" s="169"/>
      <c r="B315" s="219" t="s">
        <v>7</v>
      </c>
      <c r="C315" s="171"/>
      <c r="D315" s="171"/>
      <c r="E315" s="169"/>
      <c r="F315" s="180"/>
      <c r="G315" s="180"/>
      <c r="H315" s="180"/>
      <c r="I315" s="180"/>
      <c r="J315" s="180"/>
      <c r="K315" s="16"/>
      <c r="L315" s="16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hidden="1">
      <c r="A316" s="90"/>
      <c r="G316" s="90"/>
      <c r="H316" s="90"/>
      <c r="I316" s="90"/>
      <c r="J316" s="90"/>
      <c r="K316" s="16"/>
      <c r="L316" s="16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hidden="1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16"/>
      <c r="L317" s="16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hidden="1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16"/>
      <c r="L318" s="16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hidden="1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16"/>
      <c r="L319" s="16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hidden="1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16"/>
      <c r="L320" s="16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hidden="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16"/>
      <c r="L321" s="16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hidden="1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16"/>
      <c r="L322" s="16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hidden="1">
      <c r="A323" s="91"/>
      <c r="G323" s="91"/>
      <c r="H323" s="91"/>
      <c r="I323" s="91"/>
      <c r="J323" s="91"/>
      <c r="K323" s="16"/>
      <c r="L323" s="16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hidden="1">
      <c r="A324" s="91"/>
      <c r="G324" s="91"/>
      <c r="H324" s="91"/>
      <c r="I324" s="91"/>
      <c r="J324" s="91"/>
      <c r="K324" s="16"/>
      <c r="L324" s="16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hidden="1">
      <c r="A325" s="91"/>
      <c r="G325" s="91"/>
      <c r="H325" s="91"/>
      <c r="I325" s="91"/>
      <c r="J325" s="91"/>
      <c r="K325" s="16"/>
      <c r="L325" s="16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hidden="1">
      <c r="A326" s="90"/>
      <c r="G326" s="90"/>
      <c r="H326" s="90"/>
      <c r="I326" s="90"/>
      <c r="J326" s="90"/>
      <c r="K326" s="16"/>
      <c r="L326" s="16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hidden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hidden="1">
      <c r="A328" s="169" t="s">
        <v>67</v>
      </c>
      <c r="E328" s="170"/>
      <c r="F328" s="171"/>
      <c r="G328" s="171"/>
      <c r="H328" s="171"/>
      <c r="I328" s="171"/>
      <c r="J328" s="171"/>
      <c r="K328" s="16"/>
      <c r="L328" s="16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hidden="1">
      <c r="A329" s="172" t="s">
        <v>21</v>
      </c>
      <c r="B329" s="106"/>
      <c r="C329" s="106"/>
      <c r="D329" s="154"/>
      <c r="E329" s="173"/>
      <c r="F329" s="171"/>
      <c r="G329" s="171"/>
      <c r="H329" s="171"/>
      <c r="I329" s="171"/>
      <c r="J329" s="171"/>
      <c r="K329" s="16"/>
      <c r="L329" s="16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hidden="1">
      <c r="A330" s="174" t="s">
        <v>53</v>
      </c>
      <c r="B330" s="25"/>
      <c r="C330" s="25"/>
      <c r="D330" s="26"/>
      <c r="E330" s="175"/>
      <c r="F330" s="171"/>
      <c r="G330" s="171"/>
      <c r="H330" s="171"/>
      <c r="I330" s="171"/>
      <c r="J330" s="171"/>
      <c r="K330" s="16"/>
      <c r="L330" s="16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hidden="1">
      <c r="A331" s="174" t="s">
        <v>23</v>
      </c>
      <c r="B331" s="25"/>
      <c r="C331" s="25"/>
      <c r="D331" s="26"/>
      <c r="E331" s="175"/>
      <c r="F331" s="171"/>
      <c r="G331" s="171"/>
      <c r="H331" s="171"/>
      <c r="I331" s="171"/>
      <c r="J331" s="171"/>
      <c r="K331" s="16"/>
      <c r="L331" s="16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hidden="1">
      <c r="A332" s="174" t="s">
        <v>62</v>
      </c>
      <c r="B332" s="25"/>
      <c r="C332" s="25"/>
      <c r="D332" s="26"/>
      <c r="E332" s="175"/>
      <c r="F332" s="171"/>
      <c r="G332" s="171"/>
      <c r="H332" s="171"/>
      <c r="I332" s="171"/>
      <c r="J332" s="171"/>
      <c r="K332" s="16"/>
      <c r="L332" s="16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hidden="1">
      <c r="A333" s="176" t="s">
        <v>24</v>
      </c>
      <c r="B333" s="30"/>
      <c r="C333" s="30"/>
      <c r="D333" s="31"/>
      <c r="E333" s="177"/>
      <c r="F333" s="100"/>
      <c r="G333" s="100"/>
      <c r="H333" s="100"/>
      <c r="I333" s="100"/>
      <c r="J333" s="100"/>
      <c r="K333" s="16"/>
      <c r="L333" s="16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hidden="1">
      <c r="A334" s="178" t="s">
        <v>68</v>
      </c>
      <c r="B334" s="36"/>
      <c r="C334" s="36"/>
      <c r="D334" s="37"/>
      <c r="E334" s="179">
        <f>SUM(E329:E333)</f>
        <v>0</v>
      </c>
      <c r="F334" s="171"/>
      <c r="G334" s="171"/>
      <c r="H334" s="171"/>
      <c r="I334" s="171"/>
      <c r="J334" s="171"/>
      <c r="K334" s="16"/>
      <c r="L334" s="16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hidden="1">
      <c r="A335" s="169"/>
      <c r="B335" s="169"/>
      <c r="C335" s="169"/>
      <c r="D335" s="169"/>
      <c r="E335" s="180"/>
      <c r="F335" s="171"/>
      <c r="G335" s="171"/>
      <c r="H335" s="171"/>
      <c r="I335" s="171"/>
      <c r="J335" s="171"/>
      <c r="K335" s="16"/>
      <c r="L335" s="16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hidden="1">
      <c r="A336" s="181" t="s">
        <v>28</v>
      </c>
      <c r="B336" s="36"/>
      <c r="C336" s="36"/>
      <c r="D336" s="43"/>
      <c r="E336" s="182">
        <f>sum(E329:E330)</f>
        <v>0</v>
      </c>
      <c r="F336" s="171"/>
      <c r="G336" s="171"/>
      <c r="H336" s="171"/>
      <c r="I336" s="171"/>
      <c r="J336" s="171"/>
      <c r="K336" s="16"/>
      <c r="L336" s="16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hidden="1">
      <c r="A337" s="220" t="s">
        <v>29</v>
      </c>
      <c r="B337" s="221"/>
      <c r="C337" s="222">
        <v>0.15</v>
      </c>
      <c r="D337" s="223">
        <f>0.15*E336</f>
        <v>0</v>
      </c>
      <c r="E337" s="50"/>
      <c r="F337" s="180"/>
      <c r="G337" s="180"/>
      <c r="H337" s="180"/>
      <c r="I337" s="180"/>
      <c r="J337" s="180"/>
      <c r="K337" s="16"/>
      <c r="L337" s="16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hidden="1">
      <c r="A338" s="183"/>
      <c r="B338" s="184"/>
      <c r="C338" s="185">
        <v>0.1</v>
      </c>
      <c r="D338" s="224">
        <f>0.1*E336</f>
        <v>0</v>
      </c>
      <c r="E338" s="50"/>
      <c r="F338" s="180"/>
      <c r="G338" s="180"/>
      <c r="H338" s="180"/>
      <c r="I338" s="180"/>
      <c r="J338" s="180"/>
      <c r="K338" s="16"/>
      <c r="L338" s="16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hidden="1">
      <c r="A339" s="183"/>
      <c r="B339" s="184"/>
      <c r="C339" s="185">
        <v>0.2</v>
      </c>
      <c r="D339" s="224">
        <f>0.2*E336</f>
        <v>0</v>
      </c>
      <c r="E339" s="50"/>
      <c r="F339" s="180"/>
      <c r="G339" s="180"/>
      <c r="H339" s="180"/>
      <c r="I339" s="180"/>
      <c r="J339" s="180"/>
      <c r="K339" s="16"/>
      <c r="L339" s="16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hidden="1">
      <c r="A340" s="188"/>
      <c r="B340" s="189" t="s">
        <v>74</v>
      </c>
      <c r="C340" s="103"/>
      <c r="D340" s="225">
        <f>0.55*E336</f>
        <v>0</v>
      </c>
      <c r="E340" s="50"/>
      <c r="F340" s="180"/>
      <c r="G340" s="180"/>
      <c r="H340" s="180"/>
      <c r="I340" s="180"/>
      <c r="J340" s="180"/>
      <c r="K340" s="16"/>
      <c r="L340" s="16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hidden="1">
      <c r="A341" s="191" t="s">
        <v>31</v>
      </c>
      <c r="B341" s="36"/>
      <c r="C341" s="36"/>
      <c r="D341" s="43"/>
      <c r="E341" s="192"/>
      <c r="F341" s="180"/>
      <c r="G341" s="180"/>
      <c r="H341" s="180"/>
      <c r="I341" s="180"/>
      <c r="J341" s="180"/>
      <c r="K341" s="16"/>
      <c r="L341" s="16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hidden="1">
      <c r="A342" s="172" t="s">
        <v>32</v>
      </c>
      <c r="B342" s="106"/>
      <c r="C342" s="106"/>
      <c r="D342" s="226"/>
      <c r="E342" s="192"/>
      <c r="F342" s="180"/>
      <c r="G342" s="180"/>
      <c r="H342" s="180"/>
      <c r="I342" s="180"/>
      <c r="J342" s="180"/>
      <c r="K342" s="16"/>
      <c r="L342" s="16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hidden="1">
      <c r="A343" s="195" t="s">
        <v>75</v>
      </c>
      <c r="B343" s="144"/>
      <c r="C343" s="144"/>
      <c r="D343" s="227"/>
      <c r="E343" s="197"/>
      <c r="F343" s="180"/>
      <c r="G343" s="180"/>
      <c r="H343" s="180"/>
      <c r="I343" s="180"/>
      <c r="J343" s="180"/>
      <c r="K343" s="16"/>
      <c r="L343" s="16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hidden="1">
      <c r="A344" s="169"/>
      <c r="B344" s="169"/>
      <c r="C344" s="169"/>
      <c r="D344" s="169"/>
      <c r="E344" s="169"/>
      <c r="F344" s="180"/>
      <c r="G344" s="180"/>
      <c r="H344" s="180"/>
      <c r="I344" s="180"/>
      <c r="J344" s="180"/>
      <c r="K344" s="16"/>
      <c r="L344" s="16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hidden="1">
      <c r="A345" s="171"/>
      <c r="B345" s="198" t="s">
        <v>34</v>
      </c>
      <c r="C345" s="169"/>
      <c r="D345" s="171"/>
      <c r="E345" s="169"/>
      <c r="F345" s="180"/>
      <c r="G345" s="180"/>
      <c r="H345" s="180"/>
      <c r="I345" s="180"/>
      <c r="J345" s="180"/>
      <c r="K345" s="16"/>
      <c r="L345" s="16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hidden="1">
      <c r="A346" s="199"/>
      <c r="B346" s="200"/>
      <c r="C346" s="171"/>
      <c r="D346" s="201" t="s">
        <v>36</v>
      </c>
      <c r="E346" s="202">
        <f>D340-D343</f>
        <v>0</v>
      </c>
      <c r="F346" s="180"/>
      <c r="G346" s="180"/>
      <c r="H346" s="180"/>
      <c r="I346" s="180"/>
      <c r="J346" s="180"/>
      <c r="K346" s="16"/>
      <c r="L346" s="16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hidden="1">
      <c r="A347" s="199"/>
      <c r="B347" s="200"/>
      <c r="C347" s="171"/>
      <c r="D347" s="201" t="s">
        <v>38</v>
      </c>
      <c r="E347" s="203"/>
      <c r="F347" s="180"/>
      <c r="G347" s="180"/>
      <c r="H347" s="180"/>
      <c r="I347" s="180"/>
      <c r="J347" s="180"/>
      <c r="K347" s="16"/>
      <c r="L347" s="16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hidden="1">
      <c r="A348" s="199"/>
      <c r="B348" s="200"/>
      <c r="C348" s="171"/>
      <c r="D348" s="201" t="s">
        <v>71</v>
      </c>
      <c r="E348" s="204">
        <f>E346-E347</f>
        <v>0</v>
      </c>
      <c r="F348" s="180"/>
      <c r="G348" s="180"/>
      <c r="H348" s="180"/>
      <c r="I348" s="180"/>
      <c r="J348" s="180"/>
      <c r="K348" s="16"/>
      <c r="L348" s="16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hidden="1">
      <c r="A349" s="199"/>
      <c r="B349" s="200"/>
      <c r="C349" s="171"/>
      <c r="D349" s="201" t="s">
        <v>72</v>
      </c>
      <c r="E349" s="205" t="str">
        <f>E302</f>
        <v>#VALUE!</v>
      </c>
      <c r="F349" s="180"/>
      <c r="G349" s="180"/>
      <c r="H349" s="180"/>
      <c r="I349" s="180"/>
      <c r="J349" s="180"/>
      <c r="K349" s="16"/>
      <c r="L349" s="16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hidden="1">
      <c r="A350" s="171"/>
      <c r="B350" s="206"/>
      <c r="C350" s="206"/>
      <c r="D350" s="207" t="s">
        <v>73</v>
      </c>
      <c r="E350" s="208" t="str">
        <f>E348+E349</f>
        <v>#VALUE!</v>
      </c>
      <c r="F350" s="180"/>
      <c r="G350" s="180"/>
      <c r="H350" s="180"/>
      <c r="I350" s="180"/>
      <c r="J350" s="180"/>
      <c r="K350" s="16"/>
      <c r="L350" s="16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hidden="1">
      <c r="A351" s="169"/>
      <c r="B351" s="169"/>
      <c r="C351" s="169"/>
      <c r="D351" s="169"/>
      <c r="E351" s="169"/>
      <c r="F351" s="180"/>
      <c r="G351" s="180"/>
      <c r="H351" s="180"/>
      <c r="I351" s="180"/>
      <c r="J351" s="180"/>
      <c r="K351" s="16"/>
      <c r="L351" s="16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hidden="1">
      <c r="A352" s="169"/>
      <c r="B352" s="169"/>
      <c r="C352" s="169"/>
      <c r="D352" s="169"/>
      <c r="E352" s="169"/>
      <c r="F352" s="180"/>
      <c r="G352" s="180"/>
      <c r="H352" s="180"/>
      <c r="I352" s="180"/>
      <c r="J352" s="180"/>
      <c r="K352" s="16"/>
      <c r="L352" s="16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hidden="1">
      <c r="A353" s="169"/>
      <c r="B353" s="209" t="s">
        <v>8</v>
      </c>
      <c r="C353" s="210"/>
      <c r="D353" s="171"/>
      <c r="E353" s="211" t="s">
        <v>40</v>
      </c>
      <c r="F353" s="180"/>
      <c r="G353" s="180"/>
      <c r="H353" s="180"/>
      <c r="I353" s="180"/>
      <c r="J353" s="180"/>
      <c r="K353" s="16"/>
      <c r="L353" s="16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hidden="1">
      <c r="A354" s="169"/>
      <c r="B354" s="212"/>
      <c r="C354" s="210"/>
      <c r="D354" s="171"/>
      <c r="E354" s="213"/>
      <c r="F354" s="180"/>
      <c r="G354" s="180"/>
      <c r="H354" s="180"/>
      <c r="I354" s="180"/>
      <c r="J354" s="180"/>
      <c r="K354" s="16"/>
      <c r="L354" s="16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hidden="1">
      <c r="A355" s="169"/>
      <c r="B355" s="214" t="s">
        <v>9</v>
      </c>
      <c r="C355" s="210"/>
      <c r="D355" s="171"/>
      <c r="E355" s="215" t="s">
        <v>41</v>
      </c>
      <c r="F355" s="180"/>
      <c r="G355" s="180"/>
      <c r="H355" s="180"/>
      <c r="I355" s="180"/>
      <c r="J355" s="180"/>
      <c r="K355" s="16"/>
      <c r="L355" s="16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hidden="1">
      <c r="A356" s="169"/>
      <c r="B356" s="216" t="s">
        <v>10</v>
      </c>
      <c r="C356" s="210"/>
      <c r="D356" s="171"/>
      <c r="E356" s="217" t="s">
        <v>42</v>
      </c>
      <c r="F356" s="180"/>
      <c r="G356" s="180"/>
      <c r="H356" s="180"/>
      <c r="I356" s="180"/>
      <c r="J356" s="180"/>
      <c r="K356" s="16"/>
      <c r="L356" s="16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hidden="1">
      <c r="A357" s="169"/>
      <c r="B357" s="169"/>
      <c r="C357" s="169"/>
      <c r="D357" s="169"/>
      <c r="E357" s="169"/>
      <c r="F357" s="180"/>
      <c r="G357" s="180"/>
      <c r="H357" s="180"/>
      <c r="I357" s="180"/>
      <c r="J357" s="180"/>
      <c r="K357" s="16"/>
      <c r="L357" s="16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hidden="1">
      <c r="A358" s="169"/>
      <c r="B358" s="209" t="s">
        <v>43</v>
      </c>
      <c r="C358" s="169"/>
      <c r="D358" s="169"/>
      <c r="E358" s="169"/>
      <c r="F358" s="180"/>
      <c r="G358" s="180"/>
      <c r="H358" s="180"/>
      <c r="I358" s="180"/>
      <c r="J358" s="180"/>
      <c r="K358" s="16"/>
      <c r="L358" s="16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hidden="1">
      <c r="A359" s="169"/>
      <c r="B359" s="212"/>
      <c r="C359" s="171"/>
      <c r="D359" s="171"/>
      <c r="E359" s="169"/>
      <c r="F359" s="180"/>
      <c r="G359" s="180"/>
      <c r="H359" s="180"/>
      <c r="I359" s="180"/>
      <c r="J359" s="180"/>
      <c r="K359" s="16"/>
      <c r="L359" s="16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hidden="1">
      <c r="A360" s="169"/>
      <c r="B360" s="212"/>
      <c r="C360" s="171"/>
      <c r="D360" s="171"/>
      <c r="E360" s="169"/>
      <c r="F360" s="180"/>
      <c r="G360" s="180"/>
      <c r="H360" s="180"/>
      <c r="I360" s="180"/>
      <c r="J360" s="180"/>
      <c r="K360" s="16"/>
      <c r="L360" s="16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hidden="1">
      <c r="A361" s="169"/>
      <c r="B361" s="218" t="s">
        <v>5</v>
      </c>
      <c r="C361" s="171"/>
      <c r="D361" s="171"/>
      <c r="E361" s="169"/>
      <c r="F361" s="180"/>
      <c r="G361" s="180"/>
      <c r="H361" s="180"/>
      <c r="I361" s="180"/>
      <c r="J361" s="180"/>
      <c r="K361" s="16"/>
      <c r="L361" s="16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hidden="1">
      <c r="A362" s="169"/>
      <c r="B362" s="219" t="s">
        <v>6</v>
      </c>
      <c r="C362" s="171"/>
      <c r="D362" s="171"/>
      <c r="E362" s="169"/>
      <c r="F362" s="180"/>
      <c r="G362" s="180"/>
      <c r="H362" s="180"/>
      <c r="I362" s="180"/>
      <c r="J362" s="180"/>
      <c r="K362" s="16"/>
      <c r="L362" s="16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hidden="1">
      <c r="A363" s="169"/>
      <c r="B363" s="219" t="s">
        <v>7</v>
      </c>
      <c r="C363" s="171"/>
      <c r="D363" s="171"/>
      <c r="E363" s="169"/>
      <c r="F363" s="180"/>
      <c r="G363" s="180"/>
      <c r="H363" s="180"/>
      <c r="I363" s="180"/>
      <c r="J363" s="180"/>
      <c r="K363" s="16"/>
      <c r="L363" s="16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hidden="1">
      <c r="A364" s="90"/>
      <c r="G364" s="90"/>
      <c r="H364" s="90"/>
      <c r="I364" s="90"/>
      <c r="J364" s="90"/>
      <c r="K364" s="16"/>
      <c r="L364" s="16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hidden="1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16"/>
      <c r="L365" s="16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hidden="1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16"/>
      <c r="L366" s="16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hidden="1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16"/>
      <c r="L367" s="16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hidden="1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16"/>
      <c r="L368" s="16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hidden="1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16"/>
      <c r="L369" s="16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hidden="1">
      <c r="A370" s="91"/>
      <c r="G370" s="91"/>
      <c r="H370" s="91"/>
      <c r="I370" s="91"/>
      <c r="J370" s="91"/>
      <c r="K370" s="16"/>
      <c r="L370" s="16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hidden="1">
      <c r="A371" s="91"/>
      <c r="G371" s="91"/>
      <c r="H371" s="91"/>
      <c r="I371" s="91"/>
      <c r="J371" s="91"/>
      <c r="K371" s="16"/>
      <c r="L371" s="16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hidden="1">
      <c r="A372" s="91"/>
      <c r="G372" s="91"/>
      <c r="H372" s="91"/>
      <c r="I372" s="91"/>
      <c r="J372" s="91"/>
      <c r="K372" s="16"/>
      <c r="L372" s="16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hidden="1">
      <c r="A373" s="90"/>
      <c r="G373" s="90"/>
      <c r="H373" s="90"/>
      <c r="I373" s="90"/>
      <c r="J373" s="90"/>
      <c r="K373" s="16"/>
      <c r="L373" s="16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hidden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hidden="1">
      <c r="A375" s="169" t="s">
        <v>67</v>
      </c>
      <c r="E375" s="170"/>
      <c r="F375" s="171"/>
      <c r="G375" s="171"/>
      <c r="H375" s="171"/>
      <c r="I375" s="171"/>
      <c r="J375" s="171"/>
      <c r="K375" s="16"/>
      <c r="L375" s="16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hidden="1">
      <c r="A376" s="172" t="s">
        <v>21</v>
      </c>
      <c r="B376" s="106"/>
      <c r="C376" s="106"/>
      <c r="D376" s="107"/>
      <c r="E376" s="228"/>
      <c r="F376" s="171"/>
      <c r="G376" s="171"/>
      <c r="H376" s="171"/>
      <c r="I376" s="171"/>
      <c r="J376" s="171"/>
      <c r="K376" s="16"/>
      <c r="L376" s="16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hidden="1">
      <c r="A377" s="174" t="s">
        <v>53</v>
      </c>
      <c r="B377" s="25"/>
      <c r="C377" s="25"/>
      <c r="D377" s="229"/>
      <c r="E377" s="230"/>
      <c r="F377" s="171"/>
      <c r="G377" s="171"/>
      <c r="H377" s="171"/>
      <c r="I377" s="171"/>
      <c r="J377" s="171"/>
      <c r="K377" s="16"/>
      <c r="L377" s="16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hidden="1">
      <c r="A378" s="174" t="s">
        <v>23</v>
      </c>
      <c r="B378" s="25"/>
      <c r="C378" s="25"/>
      <c r="D378" s="229"/>
      <c r="E378" s="230"/>
      <c r="F378" s="171"/>
      <c r="G378" s="171"/>
      <c r="H378" s="171"/>
      <c r="I378" s="171"/>
      <c r="J378" s="171"/>
      <c r="K378" s="16"/>
      <c r="L378" s="16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hidden="1">
      <c r="A379" s="174" t="s">
        <v>62</v>
      </c>
      <c r="B379" s="25"/>
      <c r="C379" s="25"/>
      <c r="D379" s="229"/>
      <c r="E379" s="230"/>
      <c r="F379" s="171"/>
      <c r="G379" s="171"/>
      <c r="H379" s="171"/>
      <c r="I379" s="171"/>
      <c r="J379" s="171"/>
      <c r="K379" s="16"/>
      <c r="L379" s="16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hidden="1">
      <c r="A380" s="176" t="s">
        <v>24</v>
      </c>
      <c r="B380" s="30"/>
      <c r="C380" s="30"/>
      <c r="D380" s="231"/>
      <c r="E380" s="232"/>
      <c r="F380" s="100"/>
      <c r="G380" s="100"/>
      <c r="H380" s="100"/>
      <c r="I380" s="100"/>
      <c r="J380" s="100"/>
      <c r="K380" s="16"/>
      <c r="L380" s="16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hidden="1">
      <c r="A381" s="178" t="s">
        <v>68</v>
      </c>
      <c r="B381" s="36"/>
      <c r="C381" s="36"/>
      <c r="D381" s="43"/>
      <c r="E381" s="179">
        <f>SUM(E376:E380)</f>
        <v>0</v>
      </c>
      <c r="F381" s="171"/>
      <c r="G381" s="171"/>
      <c r="H381" s="171"/>
      <c r="I381" s="171"/>
      <c r="J381" s="171"/>
      <c r="K381" s="16"/>
      <c r="L381" s="16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hidden="1">
      <c r="A382" s="169"/>
      <c r="B382" s="169"/>
      <c r="C382" s="169"/>
      <c r="D382" s="169"/>
      <c r="E382" s="180"/>
      <c r="F382" s="171"/>
      <c r="G382" s="171"/>
      <c r="H382" s="171"/>
      <c r="I382" s="171"/>
      <c r="J382" s="171"/>
      <c r="K382" s="16"/>
      <c r="L382" s="16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hidden="1">
      <c r="A383" s="181" t="s">
        <v>28</v>
      </c>
      <c r="B383" s="36"/>
      <c r="C383" s="36"/>
      <c r="D383" s="43"/>
      <c r="E383" s="182">
        <f>sum(E376:E377)</f>
        <v>0</v>
      </c>
      <c r="F383" s="171"/>
      <c r="G383" s="171"/>
      <c r="H383" s="171"/>
      <c r="I383" s="171"/>
      <c r="J383" s="171"/>
      <c r="K383" s="16"/>
      <c r="L383" s="16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hidden="1">
      <c r="A384" s="183" t="s">
        <v>29</v>
      </c>
      <c r="B384" s="184"/>
      <c r="C384" s="185">
        <v>0.15</v>
      </c>
      <c r="D384" s="233">
        <f>0.15*E383</f>
        <v>0</v>
      </c>
      <c r="E384" s="50"/>
      <c r="F384" s="180"/>
      <c r="G384" s="180"/>
      <c r="H384" s="180"/>
      <c r="I384" s="180"/>
      <c r="J384" s="180"/>
      <c r="K384" s="16"/>
      <c r="L384" s="16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hidden="1">
      <c r="A385" s="183"/>
      <c r="B385" s="184"/>
      <c r="C385" s="185">
        <v>0.1</v>
      </c>
      <c r="D385" s="224">
        <f>0.1*E383</f>
        <v>0</v>
      </c>
      <c r="E385" s="50"/>
      <c r="F385" s="180"/>
      <c r="G385" s="180"/>
      <c r="H385" s="180"/>
      <c r="I385" s="180"/>
      <c r="J385" s="180"/>
      <c r="K385" s="16"/>
      <c r="L385" s="16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hidden="1">
      <c r="A386" s="183"/>
      <c r="B386" s="184"/>
      <c r="C386" s="185">
        <v>0.2</v>
      </c>
      <c r="D386" s="224">
        <f>0.2*E383</f>
        <v>0</v>
      </c>
      <c r="E386" s="50"/>
      <c r="F386" s="180"/>
      <c r="G386" s="180"/>
      <c r="H386" s="180"/>
      <c r="I386" s="180"/>
      <c r="J386" s="180"/>
      <c r="K386" s="16"/>
      <c r="L386" s="16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hidden="1">
      <c r="A387" s="183"/>
      <c r="B387" s="234" t="s">
        <v>76</v>
      </c>
      <c r="C387" s="113"/>
      <c r="D387" s="235">
        <f>0.55*E383</f>
        <v>0</v>
      </c>
      <c r="E387" s="50"/>
      <c r="F387" s="180"/>
      <c r="G387" s="180"/>
      <c r="H387" s="180"/>
      <c r="I387" s="180"/>
      <c r="J387" s="180"/>
      <c r="K387" s="16"/>
      <c r="L387" s="16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hidden="1">
      <c r="A388" s="191" t="s">
        <v>31</v>
      </c>
      <c r="B388" s="36"/>
      <c r="C388" s="36"/>
      <c r="D388" s="43"/>
      <c r="E388" s="192"/>
      <c r="F388" s="180"/>
      <c r="G388" s="180"/>
      <c r="H388" s="180"/>
      <c r="I388" s="180"/>
      <c r="J388" s="180"/>
      <c r="K388" s="16"/>
      <c r="L388" s="16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hidden="1">
      <c r="A389" s="193" t="s">
        <v>32</v>
      </c>
      <c r="B389" s="139"/>
      <c r="C389" s="139"/>
      <c r="D389" s="236"/>
      <c r="E389" s="192"/>
      <c r="F389" s="180"/>
      <c r="G389" s="180"/>
      <c r="H389" s="180"/>
      <c r="I389" s="180"/>
      <c r="J389" s="180"/>
      <c r="K389" s="16"/>
      <c r="L389" s="16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hidden="1">
      <c r="A390" s="195" t="s">
        <v>77</v>
      </c>
      <c r="B390" s="144"/>
      <c r="C390" s="144"/>
      <c r="D390" s="227"/>
      <c r="E390" s="197"/>
      <c r="F390" s="180"/>
      <c r="G390" s="180"/>
      <c r="H390" s="180"/>
      <c r="I390" s="180"/>
      <c r="J390" s="180"/>
      <c r="K390" s="16"/>
      <c r="L390" s="16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hidden="1">
      <c r="A391" s="169"/>
      <c r="B391" s="169"/>
      <c r="C391" s="169"/>
      <c r="D391" s="169"/>
      <c r="E391" s="169"/>
      <c r="F391" s="180"/>
      <c r="G391" s="180"/>
      <c r="H391" s="180"/>
      <c r="I391" s="180"/>
      <c r="J391" s="180"/>
      <c r="K391" s="16"/>
      <c r="L391" s="16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hidden="1">
      <c r="A392" s="171"/>
      <c r="B392" s="198" t="s">
        <v>34</v>
      </c>
      <c r="C392" s="169"/>
      <c r="D392" s="171"/>
      <c r="E392" s="169"/>
      <c r="F392" s="180"/>
      <c r="G392" s="180"/>
      <c r="H392" s="180"/>
      <c r="I392" s="180"/>
      <c r="J392" s="180"/>
      <c r="K392" s="16"/>
      <c r="L392" s="16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hidden="1">
      <c r="A393" s="199"/>
      <c r="B393" s="200"/>
      <c r="C393" s="171"/>
      <c r="D393" s="201" t="s">
        <v>36</v>
      </c>
      <c r="E393" s="202">
        <f>D387-D390</f>
        <v>0</v>
      </c>
      <c r="F393" s="180"/>
      <c r="G393" s="180"/>
      <c r="H393" s="180"/>
      <c r="I393" s="180"/>
      <c r="J393" s="180"/>
      <c r="K393" s="16"/>
      <c r="L393" s="16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hidden="1">
      <c r="A394" s="199"/>
      <c r="B394" s="200"/>
      <c r="C394" s="171"/>
      <c r="D394" s="201" t="s">
        <v>38</v>
      </c>
      <c r="E394" s="203"/>
      <c r="F394" s="180"/>
      <c r="G394" s="180"/>
      <c r="H394" s="180"/>
      <c r="I394" s="180"/>
      <c r="J394" s="180"/>
      <c r="K394" s="16"/>
      <c r="L394" s="16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hidden="1">
      <c r="A395" s="199"/>
      <c r="B395" s="200"/>
      <c r="C395" s="171"/>
      <c r="D395" s="201" t="s">
        <v>71</v>
      </c>
      <c r="E395" s="204">
        <f>E393-E394</f>
        <v>0</v>
      </c>
      <c r="F395" s="180"/>
      <c r="G395" s="180"/>
      <c r="H395" s="180"/>
      <c r="I395" s="180"/>
      <c r="J395" s="180"/>
      <c r="K395" s="16"/>
      <c r="L395" s="16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hidden="1">
      <c r="A396" s="199"/>
      <c r="B396" s="200"/>
      <c r="C396" s="171"/>
      <c r="D396" s="201" t="s">
        <v>72</v>
      </c>
      <c r="E396" s="205" t="str">
        <f>E350</f>
        <v>#VALUE!</v>
      </c>
      <c r="F396" s="180"/>
      <c r="G396" s="180"/>
      <c r="H396" s="180"/>
      <c r="I396" s="180"/>
      <c r="J396" s="180"/>
      <c r="K396" s="16"/>
      <c r="L396" s="16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hidden="1">
      <c r="A397" s="171"/>
      <c r="B397" s="206"/>
      <c r="C397" s="206"/>
      <c r="D397" s="207" t="s">
        <v>73</v>
      </c>
      <c r="E397" s="208" t="str">
        <f>E395+E396</f>
        <v>#VALUE!</v>
      </c>
      <c r="F397" s="180"/>
      <c r="G397" s="180"/>
      <c r="H397" s="180"/>
      <c r="I397" s="180"/>
      <c r="J397" s="180"/>
      <c r="K397" s="16"/>
      <c r="L397" s="16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hidden="1">
      <c r="A398" s="169"/>
      <c r="B398" s="169"/>
      <c r="C398" s="169"/>
      <c r="D398" s="169"/>
      <c r="E398" s="169"/>
      <c r="F398" s="180"/>
      <c r="G398" s="180"/>
      <c r="H398" s="180"/>
      <c r="I398" s="180"/>
      <c r="J398" s="180"/>
      <c r="K398" s="16"/>
      <c r="L398" s="16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hidden="1">
      <c r="A399" s="169"/>
      <c r="B399" s="169"/>
      <c r="C399" s="169"/>
      <c r="D399" s="169"/>
      <c r="E399" s="169"/>
      <c r="F399" s="180"/>
      <c r="G399" s="180"/>
      <c r="H399" s="180"/>
      <c r="I399" s="180"/>
      <c r="J399" s="180"/>
      <c r="K399" s="16"/>
      <c r="L399" s="16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hidden="1">
      <c r="A400" s="169"/>
      <c r="B400" s="209" t="s">
        <v>8</v>
      </c>
      <c r="C400" s="210"/>
      <c r="D400" s="171"/>
      <c r="E400" s="211" t="s">
        <v>40</v>
      </c>
      <c r="F400" s="180"/>
      <c r="G400" s="180"/>
      <c r="H400" s="180"/>
      <c r="I400" s="180"/>
      <c r="J400" s="180"/>
      <c r="K400" s="16"/>
      <c r="L400" s="16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hidden="1">
      <c r="A401" s="169"/>
      <c r="B401" s="212"/>
      <c r="C401" s="210"/>
      <c r="D401" s="171"/>
      <c r="E401" s="213"/>
      <c r="F401" s="180"/>
      <c r="G401" s="180"/>
      <c r="H401" s="180"/>
      <c r="I401" s="180"/>
      <c r="J401" s="180"/>
      <c r="K401" s="16"/>
      <c r="L401" s="16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hidden="1">
      <c r="A402" s="169"/>
      <c r="B402" s="214" t="s">
        <v>9</v>
      </c>
      <c r="C402" s="210"/>
      <c r="D402" s="171"/>
      <c r="E402" s="215" t="s">
        <v>41</v>
      </c>
      <c r="F402" s="180"/>
      <c r="G402" s="180"/>
      <c r="H402" s="180"/>
      <c r="I402" s="180"/>
      <c r="J402" s="180"/>
      <c r="K402" s="16"/>
      <c r="L402" s="16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hidden="1">
      <c r="A403" s="169"/>
      <c r="B403" s="216" t="s">
        <v>10</v>
      </c>
      <c r="C403" s="210"/>
      <c r="D403" s="171"/>
      <c r="E403" s="217" t="s">
        <v>42</v>
      </c>
      <c r="F403" s="180"/>
      <c r="G403" s="180"/>
      <c r="H403" s="180"/>
      <c r="I403" s="180"/>
      <c r="J403" s="180"/>
      <c r="K403" s="16"/>
      <c r="L403" s="16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hidden="1">
      <c r="A404" s="169"/>
      <c r="B404" s="169"/>
      <c r="C404" s="169"/>
      <c r="D404" s="169"/>
      <c r="E404" s="169"/>
      <c r="F404" s="180"/>
      <c r="G404" s="180"/>
      <c r="H404" s="180"/>
      <c r="I404" s="180"/>
      <c r="J404" s="180"/>
      <c r="K404" s="16"/>
      <c r="L404" s="16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hidden="1">
      <c r="A405" s="169"/>
      <c r="B405" s="209" t="s">
        <v>43</v>
      </c>
      <c r="C405" s="169"/>
      <c r="D405" s="169"/>
      <c r="E405" s="169"/>
      <c r="F405" s="180"/>
      <c r="G405" s="180"/>
      <c r="H405" s="180"/>
      <c r="I405" s="180"/>
      <c r="J405" s="180"/>
      <c r="K405" s="16"/>
      <c r="L405" s="16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hidden="1">
      <c r="A406" s="169"/>
      <c r="B406" s="212"/>
      <c r="C406" s="171"/>
      <c r="D406" s="171"/>
      <c r="E406" s="169"/>
      <c r="F406" s="180"/>
      <c r="G406" s="180"/>
      <c r="H406" s="180"/>
      <c r="I406" s="180"/>
      <c r="J406" s="180"/>
      <c r="K406" s="16"/>
      <c r="L406" s="16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hidden="1">
      <c r="A407" s="169"/>
      <c r="B407" s="212"/>
      <c r="C407" s="171"/>
      <c r="D407" s="171"/>
      <c r="E407" s="169"/>
      <c r="F407" s="180"/>
      <c r="G407" s="180"/>
      <c r="H407" s="180"/>
      <c r="I407" s="180"/>
      <c r="J407" s="180"/>
      <c r="K407" s="16"/>
      <c r="L407" s="16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hidden="1">
      <c r="A408" s="169"/>
      <c r="B408" s="218" t="s">
        <v>5</v>
      </c>
      <c r="C408" s="171"/>
      <c r="D408" s="171"/>
      <c r="E408" s="169"/>
      <c r="F408" s="180"/>
      <c r="G408" s="180"/>
      <c r="H408" s="180"/>
      <c r="I408" s="180"/>
      <c r="J408" s="180"/>
      <c r="K408" s="16"/>
      <c r="L408" s="16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hidden="1">
      <c r="A409" s="169"/>
      <c r="B409" s="219" t="s">
        <v>6</v>
      </c>
      <c r="C409" s="171"/>
      <c r="D409" s="171"/>
      <c r="E409" s="169"/>
      <c r="F409" s="180"/>
      <c r="G409" s="180"/>
      <c r="H409" s="180"/>
      <c r="I409" s="180"/>
      <c r="J409" s="180"/>
      <c r="K409" s="16"/>
      <c r="L409" s="16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hidden="1">
      <c r="A410" s="169"/>
      <c r="B410" s="219" t="s">
        <v>7</v>
      </c>
      <c r="C410" s="171"/>
      <c r="D410" s="171"/>
      <c r="E410" s="169"/>
      <c r="F410" s="180"/>
      <c r="G410" s="180"/>
      <c r="H410" s="180"/>
      <c r="I410" s="180"/>
      <c r="J410" s="180"/>
      <c r="K410" s="16"/>
      <c r="L410" s="16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hidden="1">
      <c r="A411" s="90"/>
      <c r="G411" s="90"/>
      <c r="H411" s="90"/>
      <c r="I411" s="90"/>
      <c r="J411" s="90"/>
      <c r="K411" s="16"/>
      <c r="L411" s="16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hidden="1">
      <c r="A412" s="237"/>
      <c r="B412" s="237"/>
      <c r="C412" s="171"/>
      <c r="D412" s="171"/>
      <c r="E412" s="171"/>
      <c r="F412" s="171"/>
      <c r="G412" s="171"/>
      <c r="H412" s="171"/>
      <c r="I412" s="171"/>
      <c r="J412" s="171"/>
      <c r="K412" s="210"/>
      <c r="L412" s="210"/>
      <c r="M412" s="238"/>
      <c r="N412" s="239"/>
      <c r="O412" s="239"/>
      <c r="P412" s="239"/>
      <c r="Q412" s="239"/>
      <c r="R412" s="239"/>
      <c r="S412" s="239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hidden="1">
      <c r="A413" s="237"/>
      <c r="B413" s="237"/>
      <c r="C413" s="171"/>
      <c r="D413" s="171"/>
      <c r="E413" s="171"/>
      <c r="F413" s="171"/>
      <c r="G413" s="171"/>
      <c r="H413" s="171"/>
      <c r="I413" s="171"/>
      <c r="J413" s="171"/>
      <c r="K413" s="210"/>
      <c r="L413" s="210"/>
      <c r="M413" s="238"/>
      <c r="N413" s="239"/>
      <c r="O413" s="239"/>
      <c r="P413" s="239"/>
      <c r="Q413" s="239"/>
      <c r="R413" s="239"/>
      <c r="S413" s="239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hidden="1">
      <c r="A414" s="237"/>
      <c r="B414" s="237"/>
      <c r="C414" s="171"/>
      <c r="D414" s="171"/>
      <c r="E414" s="171"/>
      <c r="F414" s="171"/>
      <c r="G414" s="171"/>
      <c r="H414" s="171"/>
      <c r="I414" s="171"/>
      <c r="J414" s="171"/>
      <c r="K414" s="210"/>
      <c r="L414" s="210"/>
      <c r="M414" s="238"/>
      <c r="N414" s="239"/>
      <c r="O414" s="239"/>
      <c r="P414" s="239"/>
      <c r="Q414" s="239"/>
      <c r="R414" s="239"/>
      <c r="S414" s="239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hidden="1">
      <c r="A415" s="237"/>
      <c r="B415" s="237"/>
      <c r="C415" s="171"/>
      <c r="D415" s="171"/>
      <c r="E415" s="171"/>
      <c r="F415" s="171"/>
      <c r="G415" s="171"/>
      <c r="H415" s="171"/>
      <c r="I415" s="171"/>
      <c r="J415" s="171"/>
      <c r="K415" s="210"/>
      <c r="L415" s="210"/>
      <c r="M415" s="240"/>
      <c r="N415" s="239"/>
      <c r="O415" s="239"/>
      <c r="P415" s="239"/>
      <c r="Q415" s="239"/>
      <c r="R415" s="239"/>
      <c r="S415" s="239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hidden="1">
      <c r="A416" s="91"/>
      <c r="G416" s="91"/>
      <c r="H416" s="91"/>
      <c r="I416" s="91"/>
      <c r="J416" s="91"/>
      <c r="K416" s="210"/>
      <c r="L416" s="210"/>
      <c r="M416" s="241"/>
      <c r="N416" s="239"/>
      <c r="O416" s="239"/>
      <c r="P416" s="239"/>
      <c r="Q416" s="239"/>
      <c r="R416" s="239"/>
      <c r="S416" s="239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hidden="1">
      <c r="A417" s="91"/>
      <c r="G417" s="91"/>
      <c r="H417" s="91"/>
      <c r="I417" s="91"/>
      <c r="J417" s="91"/>
      <c r="K417" s="16"/>
      <c r="L417" s="16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hidden="1">
      <c r="A418" s="91"/>
      <c r="G418" s="91"/>
      <c r="H418" s="91"/>
      <c r="I418" s="91"/>
      <c r="J418" s="91"/>
      <c r="K418" s="16"/>
      <c r="L418" s="16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hidden="1">
      <c r="A419" s="90"/>
      <c r="G419" s="90"/>
      <c r="H419" s="90"/>
      <c r="I419" s="90"/>
      <c r="J419" s="90"/>
      <c r="K419" s="16"/>
      <c r="L419" s="16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hidden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hidden="1">
      <c r="A421" s="169" t="s">
        <v>67</v>
      </c>
      <c r="E421" s="170"/>
      <c r="F421" s="171"/>
      <c r="G421" s="171"/>
      <c r="H421" s="171"/>
      <c r="I421" s="171"/>
      <c r="J421" s="171"/>
      <c r="K421" s="16"/>
      <c r="L421" s="16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hidden="1">
      <c r="A422" s="172" t="s">
        <v>21</v>
      </c>
      <c r="B422" s="106"/>
      <c r="C422" s="106"/>
      <c r="D422" s="154"/>
      <c r="E422" s="173"/>
      <c r="F422" s="171"/>
      <c r="G422" s="171"/>
      <c r="H422" s="171"/>
      <c r="I422" s="171"/>
      <c r="J422" s="171"/>
      <c r="K422" s="16"/>
      <c r="L422" s="16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hidden="1">
      <c r="A423" s="174" t="s">
        <v>53</v>
      </c>
      <c r="B423" s="25"/>
      <c r="C423" s="25"/>
      <c r="D423" s="26"/>
      <c r="E423" s="175"/>
      <c r="F423" s="171"/>
      <c r="G423" s="171"/>
      <c r="H423" s="171"/>
      <c r="I423" s="171"/>
      <c r="J423" s="171"/>
      <c r="K423" s="16"/>
      <c r="L423" s="16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hidden="1">
      <c r="A424" s="174" t="s">
        <v>23</v>
      </c>
      <c r="B424" s="25"/>
      <c r="C424" s="25"/>
      <c r="D424" s="26"/>
      <c r="E424" s="175"/>
      <c r="F424" s="171"/>
      <c r="G424" s="171"/>
      <c r="H424" s="171"/>
      <c r="I424" s="171"/>
      <c r="J424" s="171"/>
      <c r="K424" s="16"/>
      <c r="L424" s="16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hidden="1">
      <c r="A425" s="174" t="s">
        <v>62</v>
      </c>
      <c r="B425" s="25"/>
      <c r="C425" s="25"/>
      <c r="D425" s="26"/>
      <c r="E425" s="175"/>
      <c r="F425" s="171"/>
      <c r="G425" s="171"/>
      <c r="H425" s="171"/>
      <c r="I425" s="171"/>
      <c r="J425" s="171"/>
      <c r="K425" s="16"/>
      <c r="L425" s="16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hidden="1">
      <c r="A426" s="176" t="s">
        <v>24</v>
      </c>
      <c r="B426" s="30"/>
      <c r="C426" s="30"/>
      <c r="D426" s="31"/>
      <c r="E426" s="177"/>
      <c r="F426" s="100" t="s">
        <v>78</v>
      </c>
      <c r="G426" s="100"/>
      <c r="H426" s="100"/>
      <c r="I426" s="100"/>
      <c r="J426" s="100"/>
      <c r="K426" s="16"/>
      <c r="L426" s="16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hidden="1">
      <c r="A427" s="178" t="s">
        <v>68</v>
      </c>
      <c r="B427" s="36"/>
      <c r="C427" s="36"/>
      <c r="D427" s="37"/>
      <c r="E427" s="179">
        <f>SUM(E422:E426)</f>
        <v>0</v>
      </c>
      <c r="F427" s="171"/>
      <c r="G427" s="171"/>
      <c r="H427" s="171"/>
      <c r="I427" s="171"/>
      <c r="J427" s="171"/>
      <c r="K427" s="16"/>
      <c r="L427" s="16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hidden="1">
      <c r="A428" s="169"/>
      <c r="B428" s="169"/>
      <c r="C428" s="169"/>
      <c r="D428" s="169"/>
      <c r="E428" s="180"/>
      <c r="F428" s="171"/>
      <c r="G428" s="171"/>
      <c r="H428" s="171"/>
      <c r="I428" s="171"/>
      <c r="J428" s="171"/>
      <c r="K428" s="16"/>
      <c r="L428" s="16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hidden="1">
      <c r="A429" s="242" t="s">
        <v>28</v>
      </c>
      <c r="B429" s="106"/>
      <c r="C429" s="106"/>
      <c r="D429" s="107"/>
      <c r="E429" s="182">
        <f>sum(E422:E423)</f>
        <v>0</v>
      </c>
      <c r="F429" s="171"/>
      <c r="G429" s="171"/>
      <c r="H429" s="171"/>
      <c r="I429" s="171"/>
      <c r="J429" s="171"/>
      <c r="K429" s="16"/>
      <c r="L429" s="16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hidden="1">
      <c r="A430" s="243" t="s">
        <v>29</v>
      </c>
      <c r="B430" s="184"/>
      <c r="C430" s="185">
        <v>0.15</v>
      </c>
      <c r="D430" s="224">
        <f>0.15*E429</f>
        <v>0</v>
      </c>
      <c r="E430" s="50"/>
      <c r="F430" s="180"/>
      <c r="G430" s="180"/>
      <c r="H430" s="180"/>
      <c r="I430" s="180"/>
      <c r="J430" s="180"/>
      <c r="K430" s="16"/>
      <c r="L430" s="16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hidden="1">
      <c r="A431" s="183"/>
      <c r="B431" s="184"/>
      <c r="C431" s="185">
        <v>0.1</v>
      </c>
      <c r="D431" s="224">
        <f>0.1*E429</f>
        <v>0</v>
      </c>
      <c r="E431" s="50"/>
      <c r="F431" s="180"/>
      <c r="G431" s="180"/>
      <c r="H431" s="180"/>
      <c r="I431" s="180"/>
      <c r="J431" s="180"/>
      <c r="K431" s="16"/>
      <c r="L431" s="16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hidden="1">
      <c r="A432" s="183"/>
      <c r="B432" s="184"/>
      <c r="C432" s="185">
        <v>0.2</v>
      </c>
      <c r="D432" s="224">
        <f>0.2*E429</f>
        <v>0</v>
      </c>
      <c r="E432" s="50"/>
      <c r="F432" s="180"/>
      <c r="G432" s="180"/>
      <c r="H432" s="180"/>
      <c r="I432" s="180"/>
      <c r="J432" s="180"/>
      <c r="K432" s="16"/>
      <c r="L432" s="16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hidden="1">
      <c r="A433" s="183"/>
      <c r="B433" s="234" t="s">
        <v>79</v>
      </c>
      <c r="C433" s="113"/>
      <c r="D433" s="235">
        <f>0.55*E429</f>
        <v>0</v>
      </c>
      <c r="E433" s="50"/>
      <c r="F433" s="180"/>
      <c r="G433" s="180"/>
      <c r="H433" s="180"/>
      <c r="I433" s="180"/>
      <c r="J433" s="180"/>
      <c r="K433" s="16"/>
      <c r="L433" s="16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hidden="1">
      <c r="A434" s="244" t="s">
        <v>31</v>
      </c>
      <c r="B434" s="115"/>
      <c r="C434" s="115"/>
      <c r="D434" s="116"/>
      <c r="E434" s="192"/>
      <c r="F434" s="180"/>
      <c r="G434" s="180"/>
      <c r="H434" s="180"/>
      <c r="I434" s="180"/>
      <c r="J434" s="180"/>
      <c r="K434" s="16"/>
      <c r="L434" s="16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hidden="1">
      <c r="A435" s="174" t="s">
        <v>32</v>
      </c>
      <c r="B435" s="25"/>
      <c r="C435" s="25"/>
      <c r="D435" s="245"/>
      <c r="E435" s="192"/>
      <c r="F435" s="180"/>
      <c r="G435" s="180"/>
      <c r="H435" s="180"/>
      <c r="I435" s="180"/>
      <c r="J435" s="180"/>
      <c r="K435" s="16"/>
      <c r="L435" s="16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hidden="1">
      <c r="A436" s="195" t="s">
        <v>80</v>
      </c>
      <c r="B436" s="144"/>
      <c r="C436" s="144"/>
      <c r="D436" s="227"/>
      <c r="E436" s="197"/>
      <c r="F436" s="180"/>
      <c r="G436" s="180"/>
      <c r="H436" s="180"/>
      <c r="I436" s="180"/>
      <c r="J436" s="180"/>
      <c r="K436" s="16"/>
      <c r="L436" s="16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hidden="1">
      <c r="A437" s="169"/>
      <c r="B437" s="169"/>
      <c r="C437" s="169"/>
      <c r="D437" s="169"/>
      <c r="E437" s="169"/>
      <c r="F437" s="180"/>
      <c r="G437" s="180"/>
      <c r="H437" s="180"/>
      <c r="I437" s="180"/>
      <c r="J437" s="180"/>
      <c r="K437" s="16"/>
      <c r="L437" s="16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hidden="1">
      <c r="A438" s="171"/>
      <c r="B438" s="198" t="s">
        <v>34</v>
      </c>
      <c r="C438" s="169"/>
      <c r="D438" s="171"/>
      <c r="E438" s="169"/>
      <c r="F438" s="180"/>
      <c r="G438" s="180"/>
      <c r="H438" s="180"/>
      <c r="I438" s="180"/>
      <c r="J438" s="180"/>
      <c r="K438" s="16"/>
      <c r="L438" s="16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hidden="1">
      <c r="A439" s="199"/>
      <c r="B439" s="200"/>
      <c r="C439" s="171"/>
      <c r="D439" s="201" t="s">
        <v>36</v>
      </c>
      <c r="E439" s="202">
        <f>D433-D436</f>
        <v>0</v>
      </c>
      <c r="F439" s="246"/>
      <c r="G439" s="246"/>
      <c r="H439" s="246"/>
      <c r="I439" s="246"/>
      <c r="J439" s="246"/>
      <c r="K439" s="16"/>
      <c r="L439" s="16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hidden="1">
      <c r="A440" s="199"/>
      <c r="B440" s="247"/>
      <c r="C440" s="171"/>
      <c r="D440" s="201" t="s">
        <v>38</v>
      </c>
      <c r="E440" s="203"/>
      <c r="F440" s="180"/>
      <c r="G440" s="180"/>
      <c r="H440" s="180"/>
      <c r="I440" s="180"/>
      <c r="J440" s="180"/>
      <c r="K440" s="16"/>
      <c r="L440" s="16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hidden="1">
      <c r="A441" s="199"/>
      <c r="B441" s="200"/>
      <c r="C441" s="171"/>
      <c r="D441" s="248" t="s">
        <v>81</v>
      </c>
      <c r="E441" s="249">
        <f>E439-E440</f>
        <v>0</v>
      </c>
      <c r="F441" s="180"/>
      <c r="G441" s="180"/>
      <c r="H441" s="180"/>
      <c r="I441" s="180"/>
      <c r="J441" s="180"/>
      <c r="K441" s="16"/>
      <c r="L441" s="16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hidden="1">
      <c r="A442" s="199"/>
      <c r="B442" s="200"/>
      <c r="C442" s="171"/>
      <c r="D442" s="201" t="s">
        <v>72</v>
      </c>
      <c r="E442" s="205" t="str">
        <f>E397</f>
        <v>#VALUE!</v>
      </c>
      <c r="F442" s="180"/>
      <c r="G442" s="180"/>
      <c r="H442" s="180"/>
      <c r="I442" s="180"/>
      <c r="J442" s="180"/>
      <c r="K442" s="16"/>
      <c r="L442" s="16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hidden="1">
      <c r="A443" s="171"/>
      <c r="B443" s="206"/>
      <c r="C443" s="206"/>
      <c r="D443" s="248" t="s">
        <v>82</v>
      </c>
      <c r="E443" s="249" t="str">
        <f>E441+E442</f>
        <v>#VALUE!</v>
      </c>
      <c r="F443" s="180"/>
      <c r="G443" s="180"/>
      <c r="H443" s="180"/>
      <c r="I443" s="180"/>
      <c r="J443" s="180"/>
      <c r="K443" s="16"/>
      <c r="L443" s="16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hidden="1">
      <c r="A444" s="169"/>
      <c r="B444" s="169"/>
      <c r="C444" s="169"/>
      <c r="D444" s="169"/>
      <c r="E444" s="169"/>
      <c r="F444" s="180"/>
      <c r="G444" s="180"/>
      <c r="H444" s="180"/>
      <c r="I444" s="180"/>
      <c r="J444" s="180"/>
      <c r="K444" s="16"/>
      <c r="L444" s="16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hidden="1">
      <c r="A445" s="169"/>
      <c r="B445" s="169"/>
      <c r="C445" s="169"/>
      <c r="D445" s="169"/>
      <c r="E445" s="169"/>
      <c r="F445" s="180"/>
      <c r="G445" s="180"/>
      <c r="H445" s="180"/>
      <c r="I445" s="180"/>
      <c r="J445" s="180"/>
      <c r="K445" s="16"/>
      <c r="L445" s="16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hidden="1">
      <c r="A446" s="169"/>
      <c r="B446" s="209" t="s">
        <v>8</v>
      </c>
      <c r="C446" s="210"/>
      <c r="D446" s="171"/>
      <c r="E446" s="211" t="s">
        <v>40</v>
      </c>
      <c r="F446" s="180"/>
      <c r="G446" s="180"/>
      <c r="H446" s="180"/>
      <c r="I446" s="180"/>
      <c r="J446" s="180"/>
      <c r="K446" s="16"/>
      <c r="L446" s="16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hidden="1">
      <c r="A447" s="169"/>
      <c r="B447" s="212"/>
      <c r="C447" s="210"/>
      <c r="D447" s="171"/>
      <c r="E447" s="213"/>
      <c r="F447" s="180"/>
      <c r="G447" s="180"/>
      <c r="H447" s="180"/>
      <c r="I447" s="180"/>
      <c r="J447" s="180"/>
      <c r="K447" s="16"/>
      <c r="L447" s="16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hidden="1">
      <c r="A448" s="169"/>
      <c r="B448" s="214" t="s">
        <v>9</v>
      </c>
      <c r="C448" s="210"/>
      <c r="D448" s="171"/>
      <c r="E448" s="215" t="s">
        <v>41</v>
      </c>
      <c r="F448" s="180"/>
      <c r="G448" s="180"/>
      <c r="H448" s="180"/>
      <c r="I448" s="180"/>
      <c r="J448" s="180"/>
      <c r="K448" s="16"/>
      <c r="L448" s="16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hidden="1">
      <c r="A449" s="169"/>
      <c r="B449" s="216" t="s">
        <v>10</v>
      </c>
      <c r="C449" s="210"/>
      <c r="D449" s="171"/>
      <c r="E449" s="217" t="s">
        <v>42</v>
      </c>
      <c r="F449" s="180"/>
      <c r="G449" s="180"/>
      <c r="H449" s="180"/>
      <c r="I449" s="180"/>
      <c r="J449" s="180"/>
      <c r="K449" s="16"/>
      <c r="L449" s="16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hidden="1">
      <c r="A450" s="169"/>
      <c r="B450" s="169"/>
      <c r="C450" s="169"/>
      <c r="D450" s="169"/>
      <c r="E450" s="169"/>
      <c r="F450" s="180"/>
      <c r="G450" s="180"/>
      <c r="H450" s="180"/>
      <c r="I450" s="180"/>
      <c r="J450" s="180"/>
      <c r="K450" s="16"/>
      <c r="L450" s="16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hidden="1">
      <c r="A451" s="169"/>
      <c r="B451" s="209" t="s">
        <v>43</v>
      </c>
      <c r="C451" s="169"/>
      <c r="D451" s="169"/>
      <c r="E451" s="169"/>
      <c r="F451" s="180"/>
      <c r="G451" s="180"/>
      <c r="H451" s="180"/>
      <c r="I451" s="180"/>
      <c r="J451" s="180"/>
      <c r="K451" s="16"/>
      <c r="L451" s="16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hidden="1">
      <c r="A452" s="169"/>
      <c r="B452" s="212"/>
      <c r="C452" s="171"/>
      <c r="D452" s="171"/>
      <c r="E452" s="169"/>
      <c r="F452" s="180"/>
      <c r="G452" s="180"/>
      <c r="H452" s="180"/>
      <c r="I452" s="180"/>
      <c r="J452" s="180"/>
      <c r="K452" s="16"/>
      <c r="L452" s="16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hidden="1">
      <c r="A453" s="169"/>
      <c r="B453" s="212"/>
      <c r="C453" s="171"/>
      <c r="D453" s="171"/>
      <c r="E453" s="169"/>
      <c r="F453" s="180"/>
      <c r="G453" s="180"/>
      <c r="H453" s="180"/>
      <c r="I453" s="180"/>
      <c r="J453" s="180"/>
      <c r="K453" s="16"/>
      <c r="L453" s="16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hidden="1">
      <c r="A454" s="169"/>
      <c r="B454" s="218" t="s">
        <v>5</v>
      </c>
      <c r="C454" s="171"/>
      <c r="D454" s="171"/>
      <c r="E454" s="169"/>
      <c r="F454" s="180"/>
      <c r="G454" s="180"/>
      <c r="H454" s="180"/>
      <c r="I454" s="180"/>
      <c r="J454" s="180"/>
      <c r="K454" s="16"/>
      <c r="L454" s="16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hidden="1">
      <c r="A455" s="169"/>
      <c r="B455" s="219" t="s">
        <v>6</v>
      </c>
      <c r="C455" s="171"/>
      <c r="D455" s="171"/>
      <c r="E455" s="169"/>
      <c r="F455" s="180"/>
      <c r="G455" s="180"/>
      <c r="H455" s="180"/>
      <c r="I455" s="180"/>
      <c r="J455" s="180"/>
      <c r="K455" s="16"/>
      <c r="L455" s="16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hidden="1">
      <c r="A456" s="169"/>
      <c r="B456" s="219" t="s">
        <v>7</v>
      </c>
      <c r="C456" s="171"/>
      <c r="D456" s="171"/>
      <c r="E456" s="169"/>
      <c r="F456" s="180"/>
      <c r="G456" s="180"/>
      <c r="H456" s="180"/>
      <c r="I456" s="180"/>
      <c r="J456" s="180"/>
      <c r="K456" s="16"/>
      <c r="L456" s="16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hidden="1">
      <c r="A457" s="90"/>
      <c r="G457" s="90"/>
      <c r="H457" s="90"/>
      <c r="I457" s="90"/>
      <c r="J457" s="90"/>
      <c r="K457" s="16"/>
      <c r="L457" s="16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hidden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hidden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hidden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hidden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hidden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hidden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hidden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hidden="1">
      <c r="A465" s="91"/>
      <c r="G465" s="91"/>
      <c r="H465" s="91"/>
      <c r="I465" s="91"/>
      <c r="J465" s="91"/>
      <c r="K465" s="16"/>
      <c r="L465" s="16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hidden="1">
      <c r="A466" s="91"/>
      <c r="G466" s="91"/>
      <c r="H466" s="91"/>
      <c r="I466" s="91"/>
      <c r="J466" s="91"/>
      <c r="K466" s="16"/>
      <c r="L466" s="16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hidden="1">
      <c r="A467" s="91"/>
      <c r="G467" s="91"/>
      <c r="H467" s="91"/>
      <c r="I467" s="91"/>
      <c r="J467" s="91"/>
      <c r="K467" s="16"/>
      <c r="L467" s="16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hidden="1">
      <c r="A468" s="90"/>
      <c r="G468" s="90"/>
      <c r="H468" s="90"/>
      <c r="I468" s="90"/>
      <c r="J468" s="90"/>
      <c r="K468" s="16"/>
      <c r="L468" s="16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hidden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hidden="1">
      <c r="A470" s="169" t="s">
        <v>67</v>
      </c>
      <c r="E470" s="170"/>
      <c r="F470" s="171"/>
      <c r="G470" s="171"/>
      <c r="H470" s="171"/>
      <c r="I470" s="171"/>
      <c r="J470" s="171"/>
      <c r="K470" s="16"/>
      <c r="L470" s="16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hidden="1">
      <c r="A471" s="172" t="s">
        <v>21</v>
      </c>
      <c r="B471" s="106"/>
      <c r="C471" s="106"/>
      <c r="D471" s="154"/>
      <c r="E471" s="173"/>
      <c r="F471" s="171"/>
      <c r="G471" s="171"/>
      <c r="H471" s="171"/>
      <c r="I471" s="171"/>
      <c r="J471" s="171"/>
      <c r="K471" s="16"/>
      <c r="L471" s="16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hidden="1">
      <c r="A472" s="174" t="s">
        <v>53</v>
      </c>
      <c r="B472" s="25"/>
      <c r="C472" s="25"/>
      <c r="D472" s="26"/>
      <c r="E472" s="175"/>
      <c r="F472" s="171"/>
      <c r="G472" s="171"/>
      <c r="H472" s="171"/>
      <c r="I472" s="171"/>
      <c r="J472" s="171"/>
      <c r="K472" s="16"/>
      <c r="L472" s="16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hidden="1">
      <c r="A473" s="174" t="s">
        <v>83</v>
      </c>
      <c r="B473" s="25"/>
      <c r="C473" s="25"/>
      <c r="D473" s="26"/>
      <c r="E473" s="175"/>
      <c r="F473" s="171"/>
      <c r="G473" s="171"/>
      <c r="H473" s="171"/>
      <c r="I473" s="171"/>
      <c r="J473" s="171"/>
      <c r="K473" s="16"/>
      <c r="L473" s="16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hidden="1">
      <c r="A474" s="174" t="s">
        <v>23</v>
      </c>
      <c r="B474" s="25"/>
      <c r="C474" s="25"/>
      <c r="D474" s="26"/>
      <c r="E474" s="175"/>
      <c r="F474" s="171"/>
      <c r="G474" s="171"/>
      <c r="H474" s="171"/>
      <c r="I474" s="171"/>
      <c r="J474" s="171"/>
      <c r="K474" s="16"/>
      <c r="L474" s="16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hidden="1">
      <c r="A475" s="174" t="s">
        <v>62</v>
      </c>
      <c r="B475" s="25"/>
      <c r="C475" s="25"/>
      <c r="D475" s="26"/>
      <c r="E475" s="175"/>
      <c r="F475" s="171"/>
      <c r="G475" s="171"/>
      <c r="H475" s="171"/>
      <c r="I475" s="171"/>
      <c r="J475" s="171"/>
      <c r="K475" s="16"/>
      <c r="L475" s="16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hidden="1">
      <c r="A476" s="176" t="s">
        <v>24</v>
      </c>
      <c r="B476" s="30"/>
      <c r="C476" s="30"/>
      <c r="D476" s="31"/>
      <c r="E476" s="175"/>
      <c r="F476" s="171"/>
      <c r="G476" s="171"/>
      <c r="H476" s="171"/>
      <c r="I476" s="171"/>
      <c r="J476" s="171"/>
      <c r="K476" s="16"/>
      <c r="L476" s="16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hidden="1">
      <c r="A477" s="176" t="s">
        <v>84</v>
      </c>
      <c r="B477" s="30"/>
      <c r="C477" s="30"/>
      <c r="D477" s="31"/>
      <c r="E477" s="177"/>
      <c r="F477" s="171"/>
      <c r="G477" s="171"/>
      <c r="H477" s="171"/>
      <c r="I477" s="171"/>
      <c r="J477" s="171"/>
      <c r="K477" s="16"/>
      <c r="L477" s="16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hidden="1">
      <c r="A478" s="178" t="s">
        <v>68</v>
      </c>
      <c r="B478" s="36"/>
      <c r="C478" s="36"/>
      <c r="D478" s="37"/>
      <c r="E478" s="179">
        <f>SUM(E471:E477)</f>
        <v>0</v>
      </c>
      <c r="F478" s="171"/>
      <c r="G478" s="171"/>
      <c r="H478" s="171"/>
      <c r="I478" s="171"/>
      <c r="J478" s="171"/>
      <c r="K478" s="16"/>
      <c r="L478" s="16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hidden="1">
      <c r="A479" s="169"/>
      <c r="B479" s="169"/>
      <c r="C479" s="169"/>
      <c r="D479" s="169"/>
      <c r="E479" s="180"/>
      <c r="F479" s="171"/>
      <c r="G479" s="171"/>
      <c r="H479" s="171"/>
      <c r="I479" s="171"/>
      <c r="J479" s="171"/>
      <c r="K479" s="16"/>
      <c r="L479" s="16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hidden="1">
      <c r="A480" s="181" t="s">
        <v>28</v>
      </c>
      <c r="B480" s="36"/>
      <c r="C480" s="36"/>
      <c r="D480" s="43"/>
      <c r="E480" s="182">
        <f>sum(E471:E472)</f>
        <v>0</v>
      </c>
      <c r="F480" s="171"/>
      <c r="G480" s="171"/>
      <c r="H480" s="171"/>
      <c r="I480" s="171"/>
      <c r="J480" s="171"/>
      <c r="K480" s="16"/>
      <c r="L480" s="16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hidden="1">
      <c r="A481" s="183" t="s">
        <v>29</v>
      </c>
      <c r="B481" s="184"/>
      <c r="C481" s="185">
        <v>0.15</v>
      </c>
      <c r="D481" s="186">
        <f>0.15*E480</f>
        <v>0</v>
      </c>
      <c r="E481" s="50"/>
      <c r="F481" s="180"/>
      <c r="G481" s="180"/>
      <c r="H481" s="180"/>
      <c r="I481" s="180"/>
      <c r="J481" s="180"/>
      <c r="K481" s="16"/>
      <c r="L481" s="16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hidden="1">
      <c r="A482" s="183"/>
      <c r="B482" s="184"/>
      <c r="C482" s="185">
        <v>0.1</v>
      </c>
      <c r="D482" s="187">
        <f>0.1*E480</f>
        <v>0</v>
      </c>
      <c r="E482" s="50"/>
      <c r="F482" s="180"/>
      <c r="G482" s="180"/>
      <c r="H482" s="180"/>
      <c r="I482" s="180"/>
      <c r="J482" s="180"/>
      <c r="K482" s="16"/>
      <c r="L482" s="16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hidden="1">
      <c r="A483" s="183"/>
      <c r="B483" s="184"/>
      <c r="C483" s="185">
        <v>0.2</v>
      </c>
      <c r="D483" s="187">
        <f>0.2*E480</f>
        <v>0</v>
      </c>
      <c r="E483" s="50"/>
      <c r="F483" s="180"/>
      <c r="G483" s="180"/>
      <c r="H483" s="180"/>
      <c r="I483" s="180"/>
      <c r="J483" s="180"/>
      <c r="K483" s="16"/>
      <c r="L483" s="16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hidden="1">
      <c r="A484" s="183"/>
      <c r="B484" s="234" t="s">
        <v>85</v>
      </c>
      <c r="C484" s="113"/>
      <c r="D484" s="250">
        <f>0.55*E480</f>
        <v>0</v>
      </c>
      <c r="E484" s="50"/>
      <c r="F484" s="180"/>
      <c r="G484" s="180"/>
      <c r="H484" s="180"/>
      <c r="I484" s="180"/>
      <c r="J484" s="180"/>
      <c r="K484" s="16"/>
      <c r="L484" s="16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hidden="1">
      <c r="A485" s="244" t="s">
        <v>31</v>
      </c>
      <c r="B485" s="115"/>
      <c r="C485" s="115"/>
      <c r="D485" s="116"/>
      <c r="E485" s="192"/>
      <c r="F485" s="180"/>
      <c r="G485" s="180"/>
      <c r="H485" s="180"/>
      <c r="I485" s="180"/>
      <c r="J485" s="180"/>
      <c r="K485" s="16"/>
      <c r="L485" s="16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hidden="1">
      <c r="A486" s="172" t="s">
        <v>32</v>
      </c>
      <c r="B486" s="106"/>
      <c r="C486" s="107"/>
      <c r="D486" s="228"/>
      <c r="E486" s="192"/>
      <c r="F486" s="180"/>
      <c r="G486" s="180"/>
      <c r="H486" s="180"/>
      <c r="I486" s="180"/>
      <c r="J486" s="180"/>
      <c r="K486" s="16"/>
      <c r="L486" s="16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hidden="1">
      <c r="A487" s="195" t="s">
        <v>86</v>
      </c>
      <c r="B487" s="144"/>
      <c r="C487" s="251"/>
      <c r="D487" s="252"/>
      <c r="E487" s="197"/>
      <c r="F487" s="180"/>
      <c r="G487" s="180"/>
      <c r="H487" s="180"/>
      <c r="I487" s="180"/>
      <c r="J487" s="180"/>
      <c r="K487" s="16"/>
      <c r="L487" s="16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hidden="1">
      <c r="A488" s="169"/>
      <c r="B488" s="169"/>
      <c r="C488" s="169"/>
      <c r="D488" s="169"/>
      <c r="E488" s="169"/>
      <c r="F488" s="180"/>
      <c r="G488" s="180"/>
      <c r="H488" s="180"/>
      <c r="I488" s="180"/>
      <c r="J488" s="180"/>
      <c r="K488" s="16"/>
      <c r="L488" s="16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hidden="1">
      <c r="A489" s="171"/>
      <c r="B489" s="198" t="s">
        <v>34</v>
      </c>
      <c r="C489" s="169"/>
      <c r="D489" s="171"/>
      <c r="E489" s="169"/>
      <c r="F489" s="180"/>
      <c r="G489" s="180"/>
      <c r="H489" s="180"/>
      <c r="I489" s="180"/>
      <c r="J489" s="180"/>
      <c r="K489" s="16"/>
      <c r="L489" s="16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hidden="1">
      <c r="A490" s="199"/>
      <c r="B490" s="200"/>
      <c r="C490" s="171"/>
      <c r="D490" s="201" t="s">
        <v>36</v>
      </c>
      <c r="E490" s="202">
        <f>D484-D487</f>
        <v>0</v>
      </c>
      <c r="F490" s="180"/>
      <c r="G490" s="180"/>
      <c r="H490" s="180"/>
      <c r="I490" s="180"/>
      <c r="J490" s="180"/>
      <c r="K490" s="16"/>
      <c r="L490" s="16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hidden="1">
      <c r="A491" s="199"/>
      <c r="B491" s="200"/>
      <c r="C491" s="171"/>
      <c r="D491" s="201" t="s">
        <v>38</v>
      </c>
      <c r="E491" s="203"/>
      <c r="F491" s="180"/>
      <c r="G491" s="180"/>
      <c r="H491" s="180"/>
      <c r="I491" s="180"/>
      <c r="J491" s="180"/>
      <c r="K491" s="16"/>
      <c r="L491" s="16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hidden="1">
      <c r="A492" s="199"/>
      <c r="B492" s="200"/>
      <c r="C492" s="171"/>
      <c r="D492" s="248" t="s">
        <v>81</v>
      </c>
      <c r="E492" s="249">
        <f>E490-E491</f>
        <v>0</v>
      </c>
      <c r="F492" s="180"/>
      <c r="G492" s="180"/>
      <c r="H492" s="180"/>
      <c r="I492" s="180"/>
      <c r="J492" s="180"/>
      <c r="K492" s="16"/>
      <c r="L492" s="16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hidden="1">
      <c r="A493" s="199"/>
      <c r="B493" s="200"/>
      <c r="C493" s="171"/>
      <c r="D493" s="201" t="s">
        <v>87</v>
      </c>
      <c r="E493" s="205" t="str">
        <f>E443</f>
        <v>#VALUE!</v>
      </c>
      <c r="F493" s="180"/>
      <c r="G493" s="180"/>
      <c r="H493" s="180"/>
      <c r="I493" s="180"/>
      <c r="J493" s="180"/>
      <c r="K493" s="16"/>
      <c r="L493" s="16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hidden="1">
      <c r="A494" s="171"/>
      <c r="B494" s="206"/>
      <c r="C494" s="206"/>
      <c r="D494" s="248" t="s">
        <v>82</v>
      </c>
      <c r="E494" s="249" t="str">
        <f>E492+E493</f>
        <v>#VALUE!</v>
      </c>
      <c r="F494" s="180"/>
      <c r="G494" s="180"/>
      <c r="H494" s="180"/>
      <c r="I494" s="180"/>
      <c r="J494" s="180"/>
      <c r="K494" s="16"/>
      <c r="L494" s="16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hidden="1">
      <c r="A495" s="169"/>
      <c r="B495" s="169"/>
      <c r="C495" s="169"/>
      <c r="D495" s="169"/>
      <c r="E495" s="169"/>
      <c r="F495" s="180"/>
      <c r="G495" s="180"/>
      <c r="H495" s="180"/>
      <c r="I495" s="180"/>
      <c r="J495" s="180"/>
      <c r="K495" s="16"/>
      <c r="L495" s="16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hidden="1">
      <c r="A496" s="169"/>
      <c r="B496" s="169"/>
      <c r="C496" s="169"/>
      <c r="D496" s="169"/>
      <c r="E496" s="169"/>
      <c r="F496" s="180"/>
      <c r="G496" s="180"/>
      <c r="H496" s="180"/>
      <c r="I496" s="180"/>
      <c r="J496" s="180"/>
      <c r="K496" s="16"/>
      <c r="L496" s="16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hidden="1">
      <c r="A497" s="169"/>
      <c r="B497" s="209" t="s">
        <v>8</v>
      </c>
      <c r="C497" s="210"/>
      <c r="D497" s="171"/>
      <c r="E497" s="211" t="s">
        <v>40</v>
      </c>
      <c r="F497" s="180"/>
      <c r="G497" s="180"/>
      <c r="H497" s="180"/>
      <c r="I497" s="180"/>
      <c r="J497" s="180"/>
      <c r="K497" s="16"/>
      <c r="L497" s="16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hidden="1">
      <c r="A498" s="169"/>
      <c r="B498" s="212"/>
      <c r="C498" s="210"/>
      <c r="D498" s="171"/>
      <c r="E498" s="213"/>
      <c r="F498" s="180"/>
      <c r="G498" s="180"/>
      <c r="H498" s="180"/>
      <c r="I498" s="180"/>
      <c r="J498" s="180"/>
      <c r="K498" s="16"/>
      <c r="L498" s="16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hidden="1">
      <c r="A499" s="169"/>
      <c r="B499" s="214" t="s">
        <v>9</v>
      </c>
      <c r="C499" s="210"/>
      <c r="D499" s="171"/>
      <c r="E499" s="215" t="s">
        <v>41</v>
      </c>
      <c r="F499" s="180"/>
      <c r="G499" s="180"/>
      <c r="H499" s="180"/>
      <c r="I499" s="180"/>
      <c r="J499" s="180"/>
      <c r="K499" s="16"/>
      <c r="L499" s="16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hidden="1">
      <c r="A500" s="169"/>
      <c r="B500" s="216" t="s">
        <v>10</v>
      </c>
      <c r="C500" s="210"/>
      <c r="D500" s="171"/>
      <c r="E500" s="217" t="s">
        <v>42</v>
      </c>
      <c r="F500" s="180"/>
      <c r="G500" s="180"/>
      <c r="H500" s="180"/>
      <c r="I500" s="180"/>
      <c r="J500" s="180"/>
      <c r="K500" s="16"/>
      <c r="L500" s="16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hidden="1">
      <c r="A501" s="169"/>
      <c r="B501" s="169"/>
      <c r="C501" s="169"/>
      <c r="D501" s="169"/>
      <c r="E501" s="169"/>
      <c r="F501" s="180"/>
      <c r="G501" s="180"/>
      <c r="H501" s="180"/>
      <c r="I501" s="180"/>
      <c r="J501" s="180"/>
      <c r="K501" s="16"/>
      <c r="L501" s="16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hidden="1">
      <c r="A502" s="169"/>
      <c r="B502" s="209" t="s">
        <v>43</v>
      </c>
      <c r="C502" s="169"/>
      <c r="D502" s="169"/>
      <c r="E502" s="169"/>
      <c r="F502" s="180"/>
      <c r="G502" s="180"/>
      <c r="H502" s="180"/>
      <c r="I502" s="180"/>
      <c r="J502" s="180"/>
      <c r="K502" s="16"/>
      <c r="L502" s="16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hidden="1">
      <c r="A503" s="169"/>
      <c r="B503" s="212"/>
      <c r="C503" s="171"/>
      <c r="D503" s="171"/>
      <c r="E503" s="169"/>
      <c r="F503" s="180"/>
      <c r="G503" s="180"/>
      <c r="H503" s="180"/>
      <c r="I503" s="180"/>
      <c r="J503" s="180"/>
      <c r="K503" s="16"/>
      <c r="L503" s="16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hidden="1">
      <c r="A504" s="169"/>
      <c r="B504" s="212"/>
      <c r="C504" s="171"/>
      <c r="D504" s="171"/>
      <c r="E504" s="169"/>
      <c r="F504" s="180"/>
      <c r="G504" s="180"/>
      <c r="H504" s="180"/>
      <c r="I504" s="180"/>
      <c r="J504" s="180"/>
      <c r="K504" s="16"/>
      <c r="L504" s="16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hidden="1">
      <c r="A505" s="169"/>
      <c r="B505" s="218" t="s">
        <v>5</v>
      </c>
      <c r="C505" s="171"/>
      <c r="D505" s="171"/>
      <c r="E505" s="169"/>
      <c r="F505" s="180"/>
      <c r="G505" s="180"/>
      <c r="H505" s="180"/>
      <c r="I505" s="180"/>
      <c r="J505" s="180"/>
      <c r="K505" s="16"/>
      <c r="L505" s="16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hidden="1">
      <c r="A506" s="169"/>
      <c r="B506" s="219" t="s">
        <v>6</v>
      </c>
      <c r="C506" s="171"/>
      <c r="D506" s="171"/>
      <c r="E506" s="169"/>
      <c r="F506" s="180"/>
      <c r="G506" s="180"/>
      <c r="H506" s="180"/>
      <c r="I506" s="180"/>
      <c r="J506" s="180"/>
      <c r="K506" s="16"/>
      <c r="L506" s="16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hidden="1">
      <c r="A507" s="169"/>
      <c r="B507" s="219" t="s">
        <v>7</v>
      </c>
      <c r="C507" s="171"/>
      <c r="D507" s="171"/>
      <c r="E507" s="169"/>
      <c r="F507" s="180"/>
      <c r="G507" s="180"/>
      <c r="H507" s="180"/>
      <c r="I507" s="180"/>
      <c r="J507" s="180"/>
      <c r="K507" s="16"/>
      <c r="L507" s="16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hidden="1">
      <c r="A508" s="90"/>
      <c r="G508" s="90"/>
      <c r="H508" s="90"/>
      <c r="I508" s="90"/>
      <c r="J508" s="90"/>
      <c r="K508" s="16"/>
      <c r="L508" s="16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hidden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hidden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hidden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hidden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hidden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hidden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hidden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hidden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hidden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hidden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hidden="1">
      <c r="A519" s="91"/>
      <c r="G519" s="91"/>
      <c r="H519" s="91"/>
      <c r="I519" s="91"/>
      <c r="J519" s="91"/>
      <c r="K519" s="16"/>
      <c r="L519" s="16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hidden="1">
      <c r="A520" s="91"/>
      <c r="G520" s="91"/>
      <c r="H520" s="91"/>
      <c r="I520" s="91"/>
      <c r="J520" s="91"/>
      <c r="K520" s="16"/>
      <c r="L520" s="16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hidden="1">
      <c r="A521" s="91"/>
      <c r="G521" s="91"/>
      <c r="H521" s="91"/>
      <c r="I521" s="91"/>
      <c r="J521" s="91"/>
      <c r="K521" s="16"/>
      <c r="L521" s="16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hidden="1">
      <c r="A522" s="90"/>
      <c r="G522" s="90"/>
      <c r="H522" s="90"/>
      <c r="I522" s="90"/>
      <c r="J522" s="90"/>
      <c r="K522" s="16"/>
      <c r="L522" s="16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hidden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hidden="1">
      <c r="A524" s="169" t="s">
        <v>67</v>
      </c>
      <c r="E524" s="170"/>
      <c r="F524" s="171"/>
      <c r="G524" s="171"/>
      <c r="H524" s="171"/>
      <c r="I524" s="171"/>
      <c r="J524" s="171"/>
      <c r="K524" s="16"/>
      <c r="L524" s="16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hidden="1">
      <c r="A525" s="172" t="s">
        <v>21</v>
      </c>
      <c r="B525" s="106"/>
      <c r="C525" s="106"/>
      <c r="D525" s="154"/>
      <c r="E525" s="173"/>
      <c r="F525" s="171"/>
      <c r="G525" s="171"/>
      <c r="H525" s="171"/>
      <c r="I525" s="171"/>
      <c r="J525" s="171"/>
      <c r="K525" s="16"/>
      <c r="L525" s="16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hidden="1">
      <c r="A526" s="174" t="s">
        <v>53</v>
      </c>
      <c r="B526" s="25"/>
      <c r="C526" s="25"/>
      <c r="D526" s="26"/>
      <c r="E526" s="175"/>
      <c r="F526" s="171"/>
      <c r="G526" s="171"/>
      <c r="H526" s="171"/>
      <c r="I526" s="171"/>
      <c r="J526" s="171"/>
      <c r="K526" s="16"/>
      <c r="L526" s="16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hidden="1">
      <c r="A527" s="174" t="s">
        <v>23</v>
      </c>
      <c r="B527" s="25"/>
      <c r="C527" s="25"/>
      <c r="D527" s="26"/>
      <c r="E527" s="175"/>
      <c r="F527" s="171"/>
      <c r="G527" s="171"/>
      <c r="H527" s="171"/>
      <c r="I527" s="171"/>
      <c r="J527" s="171"/>
      <c r="K527" s="16"/>
      <c r="L527" s="16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hidden="1">
      <c r="A528" s="174" t="s">
        <v>62</v>
      </c>
      <c r="B528" s="25"/>
      <c r="C528" s="25"/>
      <c r="D528" s="26"/>
      <c r="E528" s="175"/>
      <c r="F528" s="171"/>
      <c r="G528" s="171"/>
      <c r="H528" s="171"/>
      <c r="I528" s="171"/>
      <c r="J528" s="171"/>
      <c r="K528" s="16"/>
      <c r="L528" s="16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hidden="1">
      <c r="A529" s="176"/>
      <c r="B529" s="30"/>
      <c r="C529" s="30"/>
      <c r="D529" s="31"/>
      <c r="E529" s="253"/>
      <c r="F529" s="171"/>
      <c r="G529" s="171"/>
      <c r="H529" s="171"/>
      <c r="I529" s="171"/>
      <c r="J529" s="171"/>
      <c r="K529" s="16"/>
      <c r="L529" s="16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hidden="1">
      <c r="A530" s="176" t="s">
        <v>88</v>
      </c>
      <c r="B530" s="30"/>
      <c r="C530" s="31"/>
      <c r="D530" s="254"/>
      <c r="E530" s="255"/>
      <c r="F530" s="171"/>
      <c r="G530" s="171"/>
      <c r="H530" s="171"/>
      <c r="I530" s="171"/>
      <c r="J530" s="171"/>
      <c r="K530" s="16"/>
      <c r="L530" s="16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hidden="1">
      <c r="A531" s="176" t="s">
        <v>24</v>
      </c>
      <c r="B531" s="30"/>
      <c r="C531" s="31"/>
      <c r="D531" s="256"/>
      <c r="E531" s="255"/>
      <c r="F531" s="171"/>
      <c r="G531" s="171"/>
      <c r="H531" s="171"/>
      <c r="I531" s="171"/>
      <c r="J531" s="171"/>
      <c r="K531" s="16"/>
      <c r="L531" s="16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ht="11.25" hidden="1" customHeight="1">
      <c r="A532" s="257" t="s">
        <v>78</v>
      </c>
      <c r="B532" s="139"/>
      <c r="C532" s="140"/>
      <c r="D532" s="113"/>
      <c r="E532" s="258"/>
      <c r="F532" s="171"/>
      <c r="G532" s="171"/>
      <c r="H532" s="171"/>
      <c r="I532" s="171"/>
      <c r="J532" s="171"/>
      <c r="K532" s="16"/>
      <c r="L532" s="16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hidden="1">
      <c r="A533" s="176" t="s">
        <v>89</v>
      </c>
      <c r="B533" s="30"/>
      <c r="C533" s="30"/>
      <c r="D533" s="31"/>
      <c r="E533" s="175"/>
      <c r="F533" s="171"/>
      <c r="G533" s="171"/>
      <c r="H533" s="171"/>
      <c r="I533" s="171"/>
      <c r="J533" s="171"/>
      <c r="K533" s="16"/>
      <c r="L533" s="16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hidden="1">
      <c r="A534" s="176" t="s">
        <v>84</v>
      </c>
      <c r="B534" s="30"/>
      <c r="C534" s="30"/>
      <c r="D534" s="31"/>
      <c r="E534" s="175"/>
      <c r="F534" s="171"/>
      <c r="G534" s="171"/>
      <c r="H534" s="171"/>
      <c r="I534" s="171"/>
      <c r="J534" s="171"/>
      <c r="K534" s="16"/>
      <c r="L534" s="16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hidden="1">
      <c r="A535" s="176" t="s">
        <v>90</v>
      </c>
      <c r="B535" s="30"/>
      <c r="C535" s="30"/>
      <c r="D535" s="31"/>
      <c r="E535" s="175"/>
      <c r="F535" s="171"/>
      <c r="G535" s="171"/>
      <c r="H535" s="171"/>
      <c r="I535" s="171"/>
      <c r="J535" s="171"/>
      <c r="K535" s="16"/>
      <c r="L535" s="16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hidden="1">
      <c r="A536" s="195" t="s">
        <v>91</v>
      </c>
      <c r="B536" s="144"/>
      <c r="C536" s="144"/>
      <c r="D536" s="259"/>
      <c r="E536" s="196"/>
      <c r="F536" s="171"/>
      <c r="G536" s="171"/>
      <c r="H536" s="171"/>
      <c r="I536" s="171"/>
      <c r="J536" s="171"/>
      <c r="K536" s="16"/>
      <c r="L536" s="16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hidden="1">
      <c r="A537" s="178" t="s">
        <v>68</v>
      </c>
      <c r="B537" s="36"/>
      <c r="C537" s="36"/>
      <c r="D537" s="43"/>
      <c r="E537" s="179">
        <f>SUM(E525:E536)</f>
        <v>0</v>
      </c>
      <c r="F537" s="171"/>
      <c r="G537" s="171"/>
      <c r="H537" s="171"/>
      <c r="I537" s="171"/>
      <c r="J537" s="171"/>
      <c r="K537" s="16"/>
      <c r="L537" s="16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hidden="1">
      <c r="A538" s="169"/>
      <c r="B538" s="169"/>
      <c r="C538" s="169"/>
      <c r="D538" s="169"/>
      <c r="E538" s="180"/>
      <c r="F538" s="171"/>
      <c r="G538" s="171"/>
      <c r="H538" s="171"/>
      <c r="I538" s="171"/>
      <c r="J538" s="171"/>
      <c r="K538" s="16"/>
      <c r="L538" s="16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hidden="1">
      <c r="A539" s="242" t="s">
        <v>28</v>
      </c>
      <c r="B539" s="106"/>
      <c r="C539" s="106"/>
      <c r="D539" s="154"/>
      <c r="E539" s="182">
        <f>sum(E525:E526)</f>
        <v>0</v>
      </c>
      <c r="F539" s="171"/>
      <c r="G539" s="171"/>
      <c r="H539" s="171"/>
      <c r="I539" s="171"/>
      <c r="J539" s="171"/>
      <c r="K539" s="16"/>
      <c r="L539" s="16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hidden="1">
      <c r="A540" s="243" t="s">
        <v>29</v>
      </c>
      <c r="B540" s="184"/>
      <c r="C540" s="185">
        <v>0.15</v>
      </c>
      <c r="D540" s="224">
        <f>0.15*E539</f>
        <v>0</v>
      </c>
      <c r="E540" s="50"/>
      <c r="F540" s="180"/>
      <c r="G540" s="180"/>
      <c r="H540" s="180"/>
      <c r="I540" s="180"/>
      <c r="J540" s="180"/>
      <c r="K540" s="16"/>
      <c r="L540" s="16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hidden="1">
      <c r="A541" s="183"/>
      <c r="B541" s="184"/>
      <c r="C541" s="185">
        <v>0.1</v>
      </c>
      <c r="D541" s="224">
        <f>0.1*E539</f>
        <v>0</v>
      </c>
      <c r="E541" s="50"/>
      <c r="F541" s="180"/>
      <c r="G541" s="180"/>
      <c r="H541" s="180"/>
      <c r="I541" s="180"/>
      <c r="J541" s="180"/>
      <c r="K541" s="16"/>
      <c r="L541" s="16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hidden="1">
      <c r="A542" s="183"/>
      <c r="B542" s="184"/>
      <c r="C542" s="185">
        <v>0.2</v>
      </c>
      <c r="D542" s="224">
        <f>0.2*E539</f>
        <v>0</v>
      </c>
      <c r="E542" s="50"/>
      <c r="F542" s="180"/>
      <c r="G542" s="180"/>
      <c r="H542" s="180"/>
      <c r="I542" s="180"/>
      <c r="J542" s="180"/>
      <c r="K542" s="16"/>
      <c r="L542" s="16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hidden="1">
      <c r="A543" s="183"/>
      <c r="B543" s="234" t="s">
        <v>92</v>
      </c>
      <c r="C543" s="113"/>
      <c r="D543" s="235">
        <f>0.55*E539</f>
        <v>0</v>
      </c>
      <c r="E543" s="50"/>
      <c r="F543" s="180"/>
      <c r="G543" s="180"/>
      <c r="H543" s="180"/>
      <c r="I543" s="180"/>
      <c r="J543" s="180"/>
      <c r="K543" s="16"/>
      <c r="L543" s="16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hidden="1">
      <c r="A544" s="191" t="s">
        <v>31</v>
      </c>
      <c r="B544" s="36"/>
      <c r="C544" s="36"/>
      <c r="D544" s="43"/>
      <c r="E544" s="192"/>
      <c r="F544" s="180"/>
      <c r="G544" s="180"/>
      <c r="H544" s="180"/>
      <c r="I544" s="180"/>
      <c r="J544" s="180"/>
      <c r="K544" s="16"/>
      <c r="L544" s="16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hidden="1">
      <c r="A545" s="193" t="s">
        <v>32</v>
      </c>
      <c r="B545" s="139"/>
      <c r="C545" s="139"/>
      <c r="D545" s="236"/>
      <c r="E545" s="192"/>
      <c r="F545" s="180"/>
      <c r="G545" s="180"/>
      <c r="H545" s="180"/>
      <c r="I545" s="180"/>
      <c r="J545" s="180"/>
      <c r="K545" s="16"/>
      <c r="L545" s="16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hidden="1">
      <c r="A546" s="195" t="s">
        <v>93</v>
      </c>
      <c r="B546" s="144"/>
      <c r="C546" s="144"/>
      <c r="D546" s="227"/>
      <c r="E546" s="197"/>
      <c r="F546" s="180"/>
      <c r="G546" s="180"/>
      <c r="H546" s="180"/>
      <c r="I546" s="180"/>
      <c r="J546" s="180"/>
      <c r="K546" s="16"/>
      <c r="L546" s="16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hidden="1">
      <c r="A547" s="169"/>
      <c r="B547" s="169"/>
      <c r="C547" s="169"/>
      <c r="D547" s="169"/>
      <c r="E547" s="169"/>
      <c r="F547" s="180"/>
      <c r="G547" s="180"/>
      <c r="H547" s="180"/>
      <c r="I547" s="180"/>
      <c r="J547" s="180"/>
      <c r="K547" s="16"/>
      <c r="L547" s="16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hidden="1">
      <c r="A548" s="171"/>
      <c r="B548" s="198" t="s">
        <v>34</v>
      </c>
      <c r="C548" s="169"/>
      <c r="D548" s="171"/>
      <c r="E548" s="169"/>
      <c r="F548" s="180"/>
      <c r="G548" s="180"/>
      <c r="H548" s="180"/>
      <c r="I548" s="180"/>
      <c r="J548" s="180"/>
      <c r="K548" s="16"/>
      <c r="L548" s="16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hidden="1">
      <c r="A549" s="199"/>
      <c r="B549" s="200"/>
      <c r="C549" s="171"/>
      <c r="D549" s="201" t="s">
        <v>36</v>
      </c>
      <c r="E549" s="202">
        <f>D543-D546</f>
        <v>0</v>
      </c>
      <c r="F549" s="246"/>
      <c r="G549" s="246"/>
      <c r="H549" s="246"/>
      <c r="I549" s="246"/>
      <c r="J549" s="246"/>
      <c r="K549" s="16"/>
      <c r="L549" s="16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hidden="1">
      <c r="A550" s="199"/>
      <c r="B550" s="200"/>
      <c r="C550" s="171"/>
      <c r="D550" s="201" t="s">
        <v>38</v>
      </c>
      <c r="E550" s="203"/>
      <c r="F550" s="180"/>
      <c r="G550" s="180"/>
      <c r="H550" s="180"/>
      <c r="I550" s="180"/>
      <c r="J550" s="180"/>
      <c r="K550" s="16"/>
      <c r="L550" s="16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hidden="1">
      <c r="A551" s="199"/>
      <c r="B551" s="200"/>
      <c r="C551" s="171"/>
      <c r="D551" s="201" t="s">
        <v>94</v>
      </c>
      <c r="E551" s="204">
        <f>E549-E550</f>
        <v>0</v>
      </c>
      <c r="F551" s="180"/>
      <c r="G551" s="180"/>
      <c r="H551" s="180"/>
      <c r="I551" s="180"/>
      <c r="J551" s="180"/>
      <c r="K551" s="16"/>
      <c r="L551" s="16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hidden="1">
      <c r="A552" s="199"/>
      <c r="B552" s="200"/>
      <c r="C552" s="171"/>
      <c r="D552" s="201" t="s">
        <v>87</v>
      </c>
      <c r="E552" s="205" t="str">
        <f>E494</f>
        <v>#VALUE!</v>
      </c>
      <c r="F552" s="180"/>
      <c r="G552" s="180"/>
      <c r="H552" s="180"/>
      <c r="I552" s="180"/>
      <c r="J552" s="180"/>
      <c r="K552" s="16"/>
      <c r="L552" s="16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hidden="1">
      <c r="A553" s="171"/>
      <c r="B553" s="206"/>
      <c r="C553" s="206"/>
      <c r="D553" s="248" t="s">
        <v>82</v>
      </c>
      <c r="E553" s="249" t="str">
        <f>E551+E552</f>
        <v>#VALUE!</v>
      </c>
      <c r="F553" s="180"/>
      <c r="G553" s="180"/>
      <c r="H553" s="180"/>
      <c r="I553" s="180"/>
      <c r="J553" s="180"/>
      <c r="K553" s="16"/>
      <c r="L553" s="16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hidden="1">
      <c r="A554" s="169"/>
      <c r="B554" s="169"/>
      <c r="C554" s="169"/>
      <c r="D554" s="169"/>
      <c r="E554" s="169"/>
      <c r="F554" s="180"/>
      <c r="G554" s="180"/>
      <c r="H554" s="180"/>
      <c r="I554" s="180"/>
      <c r="J554" s="180"/>
      <c r="K554" s="16"/>
      <c r="L554" s="16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hidden="1">
      <c r="A555" s="169"/>
      <c r="B555" s="169"/>
      <c r="C555" s="169"/>
      <c r="D555" s="169"/>
      <c r="E555" s="169"/>
      <c r="F555" s="180"/>
      <c r="G555" s="180"/>
      <c r="H555" s="180"/>
      <c r="I555" s="180"/>
      <c r="J555" s="180"/>
      <c r="K555" s="16"/>
      <c r="L555" s="16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hidden="1">
      <c r="A556" s="169"/>
      <c r="B556" s="209" t="s">
        <v>8</v>
      </c>
      <c r="C556" s="210"/>
      <c r="D556" s="171"/>
      <c r="E556" s="211" t="s">
        <v>40</v>
      </c>
      <c r="F556" s="180"/>
      <c r="G556" s="180"/>
      <c r="H556" s="180"/>
      <c r="I556" s="180"/>
      <c r="J556" s="180"/>
      <c r="K556" s="16"/>
      <c r="L556" s="16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hidden="1">
      <c r="A557" s="169"/>
      <c r="B557" s="212"/>
      <c r="C557" s="210"/>
      <c r="D557" s="171"/>
      <c r="E557" s="213"/>
      <c r="F557" s="180"/>
      <c r="G557" s="180"/>
      <c r="H557" s="180"/>
      <c r="I557" s="180"/>
      <c r="J557" s="180"/>
      <c r="K557" s="16"/>
      <c r="L557" s="16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hidden="1">
      <c r="A558" s="169"/>
      <c r="B558" s="214" t="s">
        <v>9</v>
      </c>
      <c r="C558" s="210"/>
      <c r="D558" s="171"/>
      <c r="E558" s="215" t="s">
        <v>41</v>
      </c>
      <c r="F558" s="180"/>
      <c r="G558" s="180"/>
      <c r="H558" s="180"/>
      <c r="I558" s="180"/>
      <c r="J558" s="180"/>
      <c r="K558" s="16"/>
      <c r="L558" s="16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hidden="1">
      <c r="A559" s="169"/>
      <c r="B559" s="216" t="s">
        <v>10</v>
      </c>
      <c r="C559" s="210"/>
      <c r="D559" s="171"/>
      <c r="E559" s="217" t="s">
        <v>42</v>
      </c>
      <c r="F559" s="180"/>
      <c r="G559" s="180"/>
      <c r="H559" s="180"/>
      <c r="I559" s="180"/>
      <c r="J559" s="180"/>
      <c r="K559" s="16"/>
      <c r="L559" s="16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hidden="1">
      <c r="A560" s="169"/>
      <c r="B560" s="169"/>
      <c r="C560" s="169"/>
      <c r="D560" s="169"/>
      <c r="E560" s="169"/>
      <c r="F560" s="180"/>
      <c r="G560" s="180"/>
      <c r="H560" s="180"/>
      <c r="I560" s="180"/>
      <c r="J560" s="180"/>
      <c r="K560" s="16"/>
      <c r="L560" s="16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hidden="1">
      <c r="A561" s="169"/>
      <c r="B561" s="209" t="s">
        <v>43</v>
      </c>
      <c r="C561" s="169"/>
      <c r="D561" s="169"/>
      <c r="E561" s="169"/>
      <c r="F561" s="180"/>
      <c r="G561" s="180"/>
      <c r="H561" s="180"/>
      <c r="I561" s="180"/>
      <c r="J561" s="180"/>
      <c r="K561" s="16"/>
      <c r="L561" s="16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hidden="1">
      <c r="A562" s="169"/>
      <c r="B562" s="212"/>
      <c r="C562" s="171"/>
      <c r="D562" s="171"/>
      <c r="E562" s="169"/>
      <c r="F562" s="180"/>
      <c r="G562" s="180"/>
      <c r="H562" s="180"/>
      <c r="I562" s="180"/>
      <c r="J562" s="180"/>
      <c r="K562" s="16"/>
      <c r="L562" s="16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hidden="1">
      <c r="A563" s="169"/>
      <c r="B563" s="212"/>
      <c r="C563" s="171"/>
      <c r="D563" s="171"/>
      <c r="E563" s="169"/>
      <c r="F563" s="180"/>
      <c r="G563" s="180"/>
      <c r="H563" s="180"/>
      <c r="I563" s="180"/>
      <c r="J563" s="180"/>
      <c r="K563" s="16"/>
      <c r="L563" s="16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hidden="1">
      <c r="A564" s="169"/>
      <c r="B564" s="218" t="s">
        <v>5</v>
      </c>
      <c r="C564" s="171"/>
      <c r="D564" s="171"/>
      <c r="E564" s="169"/>
      <c r="F564" s="180"/>
      <c r="G564" s="180"/>
      <c r="H564" s="180"/>
      <c r="I564" s="180"/>
      <c r="J564" s="180"/>
      <c r="K564" s="16"/>
      <c r="L564" s="16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hidden="1">
      <c r="A565" s="169"/>
      <c r="B565" s="219" t="s">
        <v>6</v>
      </c>
      <c r="C565" s="171"/>
      <c r="D565" s="171"/>
      <c r="E565" s="169"/>
      <c r="F565" s="180"/>
      <c r="G565" s="180"/>
      <c r="H565" s="180"/>
      <c r="I565" s="180"/>
      <c r="J565" s="180"/>
      <c r="K565" s="16"/>
      <c r="L565" s="16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hidden="1">
      <c r="A566" s="169"/>
      <c r="B566" s="219" t="s">
        <v>7</v>
      </c>
      <c r="C566" s="171"/>
      <c r="D566" s="171"/>
      <c r="E566" s="169"/>
      <c r="F566" s="180"/>
      <c r="G566" s="180"/>
      <c r="H566" s="180"/>
      <c r="I566" s="180"/>
      <c r="J566" s="180"/>
      <c r="K566" s="16"/>
      <c r="L566" s="16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hidden="1">
      <c r="A567" s="90"/>
      <c r="G567" s="90"/>
      <c r="H567" s="90"/>
      <c r="I567" s="90"/>
      <c r="J567" s="90"/>
      <c r="K567" s="16"/>
      <c r="L567" s="16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hidden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hidden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hidden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hidden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hidden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hidden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hidden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hidden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hidden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hidden="1">
      <c r="A577" s="91"/>
      <c r="G577" s="91"/>
      <c r="H577" s="91"/>
      <c r="I577" s="91"/>
      <c r="J577" s="91"/>
      <c r="K577" s="16"/>
      <c r="L577" s="16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hidden="1">
      <c r="A578" s="91"/>
      <c r="G578" s="91"/>
      <c r="H578" s="91"/>
      <c r="I578" s="91"/>
      <c r="J578" s="91"/>
      <c r="K578" s="16"/>
      <c r="L578" s="16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hidden="1">
      <c r="A579" s="91"/>
      <c r="G579" s="91"/>
      <c r="H579" s="91"/>
      <c r="I579" s="91"/>
      <c r="J579" s="91"/>
      <c r="K579" s="16"/>
      <c r="L579" s="16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hidden="1">
      <c r="A580" s="90"/>
      <c r="G580" s="90"/>
      <c r="H580" s="90"/>
      <c r="I580" s="90"/>
      <c r="J580" s="90"/>
      <c r="K580" s="16"/>
      <c r="L580" s="16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hidden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hidden="1">
      <c r="A582" s="169" t="s">
        <v>67</v>
      </c>
      <c r="E582" s="170"/>
      <c r="F582" s="171"/>
      <c r="G582" s="171"/>
      <c r="H582" s="171"/>
      <c r="I582" s="171"/>
      <c r="J582" s="171"/>
      <c r="K582" s="16"/>
      <c r="L582" s="16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hidden="1">
      <c r="A583" s="172" t="s">
        <v>21</v>
      </c>
      <c r="B583" s="106"/>
      <c r="C583" s="106"/>
      <c r="D583" s="154"/>
      <c r="E583" s="173"/>
      <c r="F583" s="171"/>
      <c r="G583" s="171"/>
      <c r="H583" s="171"/>
      <c r="I583" s="171"/>
      <c r="J583" s="171"/>
      <c r="K583" s="16"/>
      <c r="L583" s="16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hidden="1">
      <c r="A584" s="174" t="s">
        <v>53</v>
      </c>
      <c r="B584" s="25"/>
      <c r="C584" s="25"/>
      <c r="D584" s="26"/>
      <c r="E584" s="175"/>
      <c r="F584" s="171"/>
      <c r="G584" s="171"/>
      <c r="H584" s="171"/>
      <c r="I584" s="171"/>
      <c r="J584" s="171"/>
      <c r="K584" s="16"/>
      <c r="L584" s="16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hidden="1">
      <c r="A585" s="174" t="s">
        <v>95</v>
      </c>
      <c r="B585" s="25"/>
      <c r="C585" s="25"/>
      <c r="D585" s="26"/>
      <c r="E585" s="175"/>
      <c r="F585" s="171"/>
      <c r="G585" s="171"/>
      <c r="H585" s="171"/>
      <c r="I585" s="171"/>
      <c r="J585" s="171"/>
      <c r="K585" s="16"/>
      <c r="L585" s="16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hidden="1">
      <c r="A586" s="174" t="s">
        <v>62</v>
      </c>
      <c r="B586" s="25"/>
      <c r="C586" s="25"/>
      <c r="D586" s="26"/>
      <c r="E586" s="175"/>
      <c r="F586" s="171"/>
      <c r="G586" s="171"/>
      <c r="H586" s="171"/>
      <c r="I586" s="171"/>
      <c r="J586" s="171"/>
      <c r="K586" s="16"/>
      <c r="L586" s="16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hidden="1">
      <c r="A587" s="260" t="s">
        <v>24</v>
      </c>
      <c r="B587" s="30"/>
      <c r="C587" s="30"/>
      <c r="D587" s="261"/>
      <c r="E587" s="175"/>
      <c r="F587" s="171"/>
      <c r="G587" s="171"/>
      <c r="H587" s="171"/>
      <c r="I587" s="171"/>
      <c r="J587" s="171"/>
      <c r="K587" s="16"/>
      <c r="L587" s="16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hidden="1">
      <c r="A588" s="176" t="s">
        <v>89</v>
      </c>
      <c r="B588" s="30"/>
      <c r="C588" s="30"/>
      <c r="D588" s="31"/>
      <c r="E588" s="175"/>
      <c r="F588" s="171"/>
      <c r="G588" s="171"/>
      <c r="H588" s="171"/>
      <c r="I588" s="171"/>
      <c r="J588" s="171"/>
      <c r="K588" s="16"/>
      <c r="L588" s="16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hidden="1">
      <c r="A589" s="176" t="s">
        <v>96</v>
      </c>
      <c r="B589" s="30"/>
      <c r="C589" s="30"/>
      <c r="D589" s="31"/>
      <c r="E589" s="175"/>
      <c r="F589" s="171"/>
      <c r="G589" s="171"/>
      <c r="H589" s="171"/>
      <c r="I589" s="171"/>
      <c r="J589" s="171"/>
      <c r="K589" s="16"/>
      <c r="L589" s="16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hidden="1">
      <c r="A590" s="176" t="s">
        <v>97</v>
      </c>
      <c r="B590" s="30"/>
      <c r="C590" s="30"/>
      <c r="D590" s="31"/>
      <c r="E590" s="175"/>
      <c r="F590" s="171"/>
      <c r="G590" s="171"/>
      <c r="H590" s="171"/>
      <c r="I590" s="171"/>
      <c r="J590" s="171"/>
      <c r="K590" s="16"/>
      <c r="L590" s="16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hidden="1">
      <c r="A591" s="176" t="s">
        <v>98</v>
      </c>
      <c r="B591" s="30"/>
      <c r="C591" s="30"/>
      <c r="D591" s="31"/>
      <c r="E591" s="177"/>
      <c r="F591" s="171"/>
      <c r="G591" s="171"/>
      <c r="H591" s="171"/>
      <c r="I591" s="171"/>
      <c r="J591" s="171"/>
      <c r="K591" s="16"/>
      <c r="L591" s="16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hidden="1">
      <c r="A592" s="178" t="s">
        <v>68</v>
      </c>
      <c r="B592" s="36"/>
      <c r="C592" s="36"/>
      <c r="D592" s="37"/>
      <c r="E592" s="179">
        <f>SUM(E583:E591)</f>
        <v>0</v>
      </c>
      <c r="F592" s="171"/>
      <c r="G592" s="171"/>
      <c r="H592" s="171"/>
      <c r="I592" s="171"/>
      <c r="J592" s="171"/>
      <c r="K592" s="16"/>
      <c r="L592" s="16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hidden="1">
      <c r="A593" s="169"/>
      <c r="B593" s="169"/>
      <c r="C593" s="169"/>
      <c r="D593" s="169"/>
      <c r="E593" s="180"/>
      <c r="F593" s="171"/>
      <c r="G593" s="171"/>
      <c r="H593" s="171"/>
      <c r="I593" s="171"/>
      <c r="J593" s="171"/>
      <c r="K593" s="16"/>
      <c r="L593" s="16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hidden="1">
      <c r="A594" s="242" t="s">
        <v>28</v>
      </c>
      <c r="B594" s="106"/>
      <c r="C594" s="106"/>
      <c r="D594" s="154"/>
      <c r="E594" s="262">
        <f>sum(E583:E584)</f>
        <v>0</v>
      </c>
      <c r="F594" s="171"/>
      <c r="G594" s="171"/>
      <c r="H594" s="171"/>
      <c r="I594" s="171"/>
      <c r="J594" s="171"/>
      <c r="K594" s="16"/>
      <c r="L594" s="16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hidden="1">
      <c r="A595" s="243" t="s">
        <v>29</v>
      </c>
      <c r="B595" s="184"/>
      <c r="C595" s="185">
        <v>0.15</v>
      </c>
      <c r="D595" s="263">
        <f>0.15*E594</f>
        <v>0</v>
      </c>
      <c r="E595" s="255"/>
      <c r="F595" s="180"/>
      <c r="G595" s="180"/>
      <c r="H595" s="180"/>
      <c r="I595" s="180"/>
      <c r="J595" s="180"/>
      <c r="K595" s="16"/>
      <c r="L595" s="16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hidden="1">
      <c r="A596" s="183"/>
      <c r="B596" s="184"/>
      <c r="C596" s="185">
        <v>0.1</v>
      </c>
      <c r="D596" s="263">
        <f>0.1*E594</f>
        <v>0</v>
      </c>
      <c r="E596" s="255"/>
      <c r="F596" s="180"/>
      <c r="G596" s="180"/>
      <c r="H596" s="180"/>
      <c r="I596" s="180"/>
      <c r="J596" s="180"/>
      <c r="K596" s="16"/>
      <c r="L596" s="16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hidden="1">
      <c r="A597" s="183"/>
      <c r="B597" s="184"/>
      <c r="C597" s="185">
        <v>0.2</v>
      </c>
      <c r="D597" s="263">
        <f>0.2*E594</f>
        <v>0</v>
      </c>
      <c r="E597" s="255"/>
      <c r="F597" s="180"/>
      <c r="G597" s="180"/>
      <c r="H597" s="180"/>
      <c r="I597" s="180"/>
      <c r="J597" s="180"/>
      <c r="K597" s="16"/>
      <c r="L597" s="16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hidden="1">
      <c r="A598" s="264"/>
      <c r="B598" s="234" t="s">
        <v>99</v>
      </c>
      <c r="C598" s="113"/>
      <c r="D598" s="263">
        <f>0.55*E594</f>
        <v>0</v>
      </c>
      <c r="E598" s="255"/>
      <c r="F598" s="180"/>
      <c r="G598" s="180"/>
      <c r="H598" s="180"/>
      <c r="I598" s="180"/>
      <c r="J598" s="180"/>
      <c r="K598" s="16"/>
      <c r="L598" s="16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hidden="1">
      <c r="A599" s="191" t="s">
        <v>31</v>
      </c>
      <c r="B599" s="36"/>
      <c r="C599" s="36"/>
      <c r="D599" s="43"/>
      <c r="E599" s="255"/>
      <c r="F599" s="180"/>
      <c r="G599" s="180"/>
      <c r="H599" s="180"/>
      <c r="I599" s="180"/>
      <c r="J599" s="180"/>
      <c r="K599" s="16"/>
      <c r="L599" s="16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hidden="1">
      <c r="A600" s="174" t="s">
        <v>32</v>
      </c>
      <c r="B600" s="25"/>
      <c r="C600" s="25"/>
      <c r="D600" s="265"/>
      <c r="E600" s="255"/>
      <c r="F600" s="180"/>
      <c r="G600" s="180"/>
      <c r="H600" s="180"/>
      <c r="I600" s="180"/>
      <c r="J600" s="180"/>
      <c r="K600" s="16"/>
      <c r="L600" s="16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hidden="1">
      <c r="A601" s="195" t="s">
        <v>100</v>
      </c>
      <c r="B601" s="144"/>
      <c r="C601" s="144"/>
      <c r="D601" s="266"/>
      <c r="E601" s="267"/>
      <c r="F601" s="180"/>
      <c r="G601" s="180"/>
      <c r="H601" s="180"/>
      <c r="I601" s="180"/>
      <c r="J601" s="180"/>
      <c r="K601" s="16"/>
      <c r="L601" s="16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hidden="1">
      <c r="A602" s="169"/>
      <c r="B602" s="169"/>
      <c r="C602" s="169"/>
      <c r="D602" s="169"/>
      <c r="E602" s="169"/>
      <c r="F602" s="180"/>
      <c r="G602" s="180"/>
      <c r="H602" s="180"/>
      <c r="I602" s="180"/>
      <c r="J602" s="180"/>
      <c r="K602" s="16"/>
      <c r="L602" s="16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hidden="1">
      <c r="A603" s="171"/>
      <c r="B603" s="198" t="s">
        <v>34</v>
      </c>
      <c r="C603" s="169"/>
      <c r="D603" s="171"/>
      <c r="E603" s="169"/>
      <c r="F603" s="180"/>
      <c r="G603" s="180"/>
      <c r="H603" s="180"/>
      <c r="I603" s="180"/>
      <c r="J603" s="180"/>
      <c r="K603" s="16"/>
      <c r="L603" s="16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hidden="1">
      <c r="A604" s="199"/>
      <c r="B604" s="200"/>
      <c r="C604" s="171"/>
      <c r="D604" s="201" t="s">
        <v>36</v>
      </c>
      <c r="E604" s="202">
        <f>D598-D601</f>
        <v>0</v>
      </c>
      <c r="F604" s="180"/>
      <c r="G604" s="180"/>
      <c r="H604" s="180"/>
      <c r="I604" s="180"/>
      <c r="J604" s="180"/>
      <c r="K604" s="16"/>
      <c r="L604" s="16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hidden="1">
      <c r="A605" s="199"/>
      <c r="B605" s="200"/>
      <c r="C605" s="171"/>
      <c r="D605" s="201" t="s">
        <v>38</v>
      </c>
      <c r="E605" s="203"/>
      <c r="F605" s="180"/>
      <c r="G605" s="180"/>
      <c r="H605" s="180"/>
      <c r="I605" s="180"/>
      <c r="J605" s="180"/>
      <c r="K605" s="16"/>
      <c r="L605" s="16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hidden="1">
      <c r="A606" s="199"/>
      <c r="B606" s="200"/>
      <c r="C606" s="171"/>
      <c r="D606" s="201" t="s">
        <v>94</v>
      </c>
      <c r="E606" s="204">
        <f>E604-E605</f>
        <v>0</v>
      </c>
      <c r="F606" s="180"/>
      <c r="G606" s="180"/>
      <c r="H606" s="180"/>
      <c r="I606" s="180"/>
      <c r="J606" s="180"/>
      <c r="K606" s="16"/>
      <c r="L606" s="16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hidden="1">
      <c r="A607" s="199"/>
      <c r="B607" s="200"/>
      <c r="C607" s="171"/>
      <c r="D607" s="201" t="s">
        <v>101</v>
      </c>
      <c r="E607" s="205" t="str">
        <f>E553</f>
        <v>#VALUE!</v>
      </c>
      <c r="F607" s="180"/>
      <c r="G607" s="180"/>
      <c r="H607" s="180"/>
      <c r="I607" s="180"/>
      <c r="J607" s="180"/>
      <c r="K607" s="16"/>
      <c r="L607" s="16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hidden="1">
      <c r="A608" s="171"/>
      <c r="B608" s="206"/>
      <c r="C608" s="206"/>
      <c r="D608" s="207" t="s">
        <v>73</v>
      </c>
      <c r="E608" s="208" t="str">
        <f>E606+E607</f>
        <v>#VALUE!</v>
      </c>
      <c r="F608" s="180"/>
      <c r="G608" s="180"/>
      <c r="H608" s="180"/>
      <c r="I608" s="180"/>
      <c r="J608" s="180"/>
      <c r="K608" s="16"/>
      <c r="L608" s="16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hidden="1">
      <c r="A609" s="169"/>
      <c r="B609" s="169"/>
      <c r="C609" s="169"/>
      <c r="D609" s="169"/>
      <c r="E609" s="169"/>
      <c r="F609" s="180"/>
      <c r="G609" s="180"/>
      <c r="H609" s="180"/>
      <c r="I609" s="180"/>
      <c r="J609" s="180"/>
      <c r="K609" s="16"/>
      <c r="L609" s="16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hidden="1">
      <c r="A610" s="169"/>
      <c r="B610" s="169"/>
      <c r="C610" s="169"/>
      <c r="D610" s="169"/>
      <c r="E610" s="169"/>
      <c r="F610" s="180"/>
      <c r="G610" s="180"/>
      <c r="H610" s="180"/>
      <c r="I610" s="180"/>
      <c r="J610" s="180"/>
      <c r="K610" s="16"/>
      <c r="L610" s="16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hidden="1">
      <c r="A611" s="169"/>
      <c r="B611" s="209" t="s">
        <v>8</v>
      </c>
      <c r="C611" s="210"/>
      <c r="D611" s="171"/>
      <c r="E611" s="211" t="s">
        <v>40</v>
      </c>
      <c r="F611" s="180"/>
      <c r="G611" s="180"/>
      <c r="H611" s="180"/>
      <c r="I611" s="180"/>
      <c r="J611" s="180"/>
      <c r="K611" s="16"/>
      <c r="L611" s="16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hidden="1">
      <c r="A612" s="169"/>
      <c r="B612" s="212"/>
      <c r="C612" s="210"/>
      <c r="D612" s="171"/>
      <c r="E612" s="213"/>
      <c r="F612" s="180"/>
      <c r="G612" s="180"/>
      <c r="H612" s="180"/>
      <c r="I612" s="180"/>
      <c r="J612" s="180"/>
      <c r="K612" s="16"/>
      <c r="L612" s="16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hidden="1">
      <c r="A613" s="169"/>
      <c r="B613" s="214" t="s">
        <v>9</v>
      </c>
      <c r="C613" s="210"/>
      <c r="D613" s="171"/>
      <c r="E613" s="215" t="s">
        <v>41</v>
      </c>
      <c r="F613" s="180"/>
      <c r="G613" s="180"/>
      <c r="H613" s="180"/>
      <c r="I613" s="180"/>
      <c r="J613" s="180"/>
      <c r="K613" s="16"/>
      <c r="L613" s="16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hidden="1">
      <c r="A614" s="169"/>
      <c r="B614" s="216" t="s">
        <v>10</v>
      </c>
      <c r="C614" s="210"/>
      <c r="D614" s="171"/>
      <c r="E614" s="217" t="s">
        <v>42</v>
      </c>
      <c r="F614" s="180"/>
      <c r="G614" s="180"/>
      <c r="H614" s="180"/>
      <c r="I614" s="180"/>
      <c r="J614" s="180"/>
      <c r="K614" s="16"/>
      <c r="L614" s="16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hidden="1">
      <c r="A615" s="169"/>
      <c r="B615" s="169"/>
      <c r="C615" s="169"/>
      <c r="D615" s="169"/>
      <c r="E615" s="169"/>
      <c r="F615" s="180"/>
      <c r="G615" s="180"/>
      <c r="H615" s="180"/>
      <c r="I615" s="180"/>
      <c r="J615" s="180"/>
      <c r="K615" s="16"/>
      <c r="L615" s="16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hidden="1">
      <c r="A616" s="169"/>
      <c r="B616" s="209" t="s">
        <v>43</v>
      </c>
      <c r="C616" s="169"/>
      <c r="D616" s="169"/>
      <c r="E616" s="169"/>
      <c r="F616" s="180"/>
      <c r="G616" s="180"/>
      <c r="H616" s="180"/>
      <c r="I616" s="180"/>
      <c r="J616" s="180"/>
      <c r="K616" s="16"/>
      <c r="L616" s="16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hidden="1">
      <c r="A617" s="169"/>
      <c r="B617" s="212"/>
      <c r="C617" s="171"/>
      <c r="D617" s="171"/>
      <c r="E617" s="169"/>
      <c r="F617" s="180"/>
      <c r="G617" s="180"/>
      <c r="H617" s="180"/>
      <c r="I617" s="180"/>
      <c r="J617" s="180"/>
      <c r="K617" s="16"/>
      <c r="L617" s="16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hidden="1">
      <c r="A618" s="169"/>
      <c r="B618" s="212"/>
      <c r="C618" s="171"/>
      <c r="D618" s="171"/>
      <c r="E618" s="169"/>
      <c r="F618" s="180"/>
      <c r="G618" s="180"/>
      <c r="H618" s="180"/>
      <c r="I618" s="180"/>
      <c r="J618" s="180"/>
      <c r="K618" s="16"/>
      <c r="L618" s="16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hidden="1">
      <c r="A619" s="169"/>
      <c r="B619" s="218" t="s">
        <v>5</v>
      </c>
      <c r="C619" s="171"/>
      <c r="D619" s="171"/>
      <c r="E619" s="169"/>
      <c r="F619" s="180"/>
      <c r="G619" s="180"/>
      <c r="H619" s="180"/>
      <c r="I619" s="180"/>
      <c r="J619" s="180"/>
      <c r="K619" s="16"/>
      <c r="L619" s="16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hidden="1">
      <c r="A620" s="169"/>
      <c r="B620" s="219" t="s">
        <v>6</v>
      </c>
      <c r="C620" s="171"/>
      <c r="D620" s="171"/>
      <c r="E620" s="169"/>
      <c r="F620" s="180"/>
      <c r="G620" s="180"/>
      <c r="H620" s="180"/>
      <c r="I620" s="180"/>
      <c r="J620" s="180"/>
      <c r="K620" s="16"/>
      <c r="L620" s="16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hidden="1">
      <c r="A621" s="169"/>
      <c r="B621" s="219" t="s">
        <v>7</v>
      </c>
      <c r="C621" s="171"/>
      <c r="D621" s="171"/>
      <c r="E621" s="169"/>
      <c r="F621" s="180"/>
      <c r="G621" s="180"/>
      <c r="H621" s="180"/>
      <c r="I621" s="180"/>
      <c r="J621" s="180"/>
      <c r="K621" s="16"/>
      <c r="L621" s="16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hidden="1">
      <c r="A622" s="90"/>
      <c r="G622" s="90"/>
      <c r="H622" s="90"/>
      <c r="I622" s="90"/>
      <c r="J622" s="90"/>
      <c r="K622" s="16"/>
      <c r="L622" s="16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hidden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hidden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hidden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hidden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hidden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hidden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hidden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hidden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hidden="1">
      <c r="A631" s="91"/>
      <c r="G631" s="91"/>
      <c r="H631" s="91"/>
      <c r="I631" s="91"/>
      <c r="J631" s="91"/>
      <c r="K631" s="16"/>
      <c r="L631" s="16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hidden="1">
      <c r="A632" s="91"/>
      <c r="G632" s="91"/>
      <c r="H632" s="91"/>
      <c r="I632" s="91"/>
      <c r="J632" s="91"/>
      <c r="K632" s="16"/>
      <c r="L632" s="16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hidden="1">
      <c r="A633" s="91"/>
      <c r="G633" s="91"/>
      <c r="H633" s="91"/>
      <c r="I633" s="91"/>
      <c r="J633" s="91"/>
      <c r="K633" s="16"/>
      <c r="L633" s="16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hidden="1">
      <c r="A634" s="90"/>
      <c r="G634" s="90"/>
      <c r="H634" s="90"/>
      <c r="I634" s="90"/>
      <c r="J634" s="90"/>
      <c r="K634" s="16"/>
      <c r="L634" s="16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hidden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hidden="1">
      <c r="A636" s="169" t="s">
        <v>67</v>
      </c>
      <c r="E636" s="170"/>
      <c r="F636" s="171"/>
      <c r="G636" s="171"/>
      <c r="H636" s="171"/>
      <c r="I636" s="171"/>
      <c r="J636" s="171"/>
      <c r="K636" s="16"/>
      <c r="L636" s="16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hidden="1">
      <c r="A637" s="268" t="s">
        <v>21</v>
      </c>
      <c r="B637" s="25"/>
      <c r="C637" s="25"/>
      <c r="D637" s="26"/>
      <c r="E637" s="265"/>
      <c r="F637" s="171"/>
      <c r="G637" s="171"/>
      <c r="H637" s="171"/>
      <c r="I637" s="171"/>
      <c r="J637" s="171"/>
      <c r="K637" s="16"/>
      <c r="L637" s="16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hidden="1">
      <c r="A638" s="268" t="s">
        <v>53</v>
      </c>
      <c r="B638" s="25"/>
      <c r="C638" s="25"/>
      <c r="D638" s="26"/>
      <c r="E638" s="265"/>
      <c r="F638" s="171"/>
      <c r="G638" s="171"/>
      <c r="H638" s="171"/>
      <c r="I638" s="171"/>
      <c r="J638" s="171"/>
      <c r="K638" s="16"/>
      <c r="L638" s="16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hidden="1">
      <c r="A639" s="268" t="s">
        <v>95</v>
      </c>
      <c r="B639" s="25"/>
      <c r="C639" s="25"/>
      <c r="D639" s="26"/>
      <c r="E639" s="265"/>
      <c r="F639" s="171"/>
      <c r="G639" s="171"/>
      <c r="H639" s="171"/>
      <c r="I639" s="171"/>
      <c r="J639" s="171"/>
      <c r="K639" s="16"/>
      <c r="L639" s="16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hidden="1">
      <c r="A640" s="268" t="s">
        <v>62</v>
      </c>
      <c r="B640" s="25"/>
      <c r="C640" s="25"/>
      <c r="D640" s="26"/>
      <c r="E640" s="265"/>
      <c r="F640" s="171"/>
      <c r="G640" s="171"/>
      <c r="H640" s="171"/>
      <c r="I640" s="171"/>
      <c r="J640" s="171"/>
      <c r="K640" s="16"/>
      <c r="L640" s="16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hidden="1">
      <c r="A641" s="269" t="s">
        <v>24</v>
      </c>
      <c r="B641" s="30"/>
      <c r="C641" s="30"/>
      <c r="D641" s="31"/>
      <c r="E641" s="265"/>
      <c r="F641" s="171"/>
      <c r="G641" s="171"/>
      <c r="H641" s="171"/>
      <c r="I641" s="171"/>
      <c r="J641" s="171"/>
      <c r="K641" s="16"/>
      <c r="L641" s="16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hidden="1">
      <c r="A642" s="269" t="s">
        <v>89</v>
      </c>
      <c r="B642" s="30"/>
      <c r="C642" s="30"/>
      <c r="D642" s="31"/>
      <c r="E642" s="265"/>
      <c r="F642" s="171"/>
      <c r="G642" s="171"/>
      <c r="H642" s="171"/>
      <c r="I642" s="171"/>
      <c r="J642" s="171"/>
      <c r="K642" s="16"/>
      <c r="L642" s="16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hidden="1">
      <c r="A643" s="269" t="s">
        <v>102</v>
      </c>
      <c r="B643" s="30"/>
      <c r="C643" s="30"/>
      <c r="D643" s="31"/>
      <c r="E643" s="265"/>
      <c r="F643" s="171"/>
      <c r="G643" s="171"/>
      <c r="H643" s="171"/>
      <c r="I643" s="171"/>
      <c r="J643" s="171"/>
      <c r="K643" s="16"/>
      <c r="L643" s="16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hidden="1">
      <c r="A644" s="269" t="s">
        <v>103</v>
      </c>
      <c r="B644" s="30"/>
      <c r="C644" s="30"/>
      <c r="D644" s="31"/>
      <c r="E644" s="265"/>
      <c r="F644" s="171"/>
      <c r="G644" s="171"/>
      <c r="H644" s="171"/>
      <c r="I644" s="171"/>
      <c r="J644" s="171"/>
      <c r="K644" s="16"/>
      <c r="L644" s="16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hidden="1">
      <c r="A645" s="270" t="s">
        <v>68</v>
      </c>
      <c r="B645" s="30"/>
      <c r="C645" s="30"/>
      <c r="D645" s="31"/>
      <c r="E645" s="271">
        <f>SUM(E637:E644)</f>
        <v>0</v>
      </c>
      <c r="F645" s="171"/>
      <c r="G645" s="171"/>
      <c r="H645" s="171"/>
      <c r="I645" s="171"/>
      <c r="J645" s="171"/>
      <c r="K645" s="16"/>
      <c r="L645" s="16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hidden="1">
      <c r="A646" s="169"/>
      <c r="B646" s="169"/>
      <c r="C646" s="169"/>
      <c r="D646" s="169"/>
      <c r="E646" s="180"/>
      <c r="F646" s="171"/>
      <c r="G646" s="171"/>
      <c r="H646" s="171"/>
      <c r="I646" s="171"/>
      <c r="J646" s="171"/>
      <c r="K646" s="16"/>
      <c r="L646" s="16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hidden="1">
      <c r="A647" s="272" t="s">
        <v>28</v>
      </c>
      <c r="B647" s="25"/>
      <c r="C647" s="25"/>
      <c r="D647" s="26"/>
      <c r="E647" s="273">
        <f>sum(E637:E638)</f>
        <v>0</v>
      </c>
      <c r="F647" s="171"/>
      <c r="G647" s="171"/>
      <c r="H647" s="171"/>
      <c r="I647" s="171"/>
      <c r="J647" s="171"/>
      <c r="K647" s="16"/>
      <c r="L647" s="16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hidden="1">
      <c r="A648" s="274" t="s">
        <v>29</v>
      </c>
      <c r="B648" s="184"/>
      <c r="C648" s="185">
        <v>0.15</v>
      </c>
      <c r="D648" s="263">
        <f>0.15*E647</f>
        <v>0</v>
      </c>
      <c r="E648" s="275"/>
      <c r="F648" s="180"/>
      <c r="G648" s="180"/>
      <c r="H648" s="180"/>
      <c r="I648" s="180"/>
      <c r="J648" s="180"/>
      <c r="K648" s="16"/>
      <c r="L648" s="16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hidden="1">
      <c r="A649" s="276"/>
      <c r="B649" s="184"/>
      <c r="C649" s="185">
        <v>0.1</v>
      </c>
      <c r="D649" s="263">
        <f>0.1*E647</f>
        <v>0</v>
      </c>
      <c r="E649" s="275"/>
      <c r="F649" s="180"/>
      <c r="G649" s="180"/>
      <c r="H649" s="180"/>
      <c r="I649" s="180"/>
      <c r="J649" s="180"/>
      <c r="K649" s="16"/>
      <c r="L649" s="16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hidden="1">
      <c r="A650" s="276"/>
      <c r="B650" s="184"/>
      <c r="C650" s="185">
        <v>0.2</v>
      </c>
      <c r="D650" s="263">
        <f>0.2*E647</f>
        <v>0</v>
      </c>
      <c r="E650" s="275"/>
      <c r="F650" s="180"/>
      <c r="G650" s="180"/>
      <c r="H650" s="180"/>
      <c r="I650" s="180"/>
      <c r="J650" s="180"/>
      <c r="K650" s="16"/>
      <c r="L650" s="16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hidden="1">
      <c r="A651" s="277"/>
      <c r="B651" s="234" t="s">
        <v>104</v>
      </c>
      <c r="C651" s="113"/>
      <c r="D651" s="263">
        <f>0.55*E647</f>
        <v>0</v>
      </c>
      <c r="E651" s="275"/>
      <c r="F651" s="180"/>
      <c r="G651" s="180"/>
      <c r="H651" s="180"/>
      <c r="I651" s="180"/>
      <c r="J651" s="180"/>
      <c r="K651" s="16"/>
      <c r="L651" s="16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hidden="1">
      <c r="A652" s="278"/>
      <c r="B652" s="279"/>
      <c r="C652" s="279"/>
      <c r="D652" s="280"/>
      <c r="E652" s="275"/>
      <c r="F652" s="180"/>
      <c r="G652" s="180"/>
      <c r="H652" s="180"/>
      <c r="I652" s="180"/>
      <c r="J652" s="180"/>
      <c r="K652" s="16"/>
      <c r="L652" s="16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hidden="1">
      <c r="A653" s="268" t="s">
        <v>32</v>
      </c>
      <c r="B653" s="25"/>
      <c r="C653" s="25"/>
      <c r="D653" s="265"/>
      <c r="E653" s="275"/>
      <c r="F653" s="180"/>
      <c r="G653" s="180"/>
      <c r="H653" s="180"/>
      <c r="I653" s="180"/>
      <c r="J653" s="180"/>
      <c r="K653" s="16"/>
      <c r="L653" s="16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hidden="1">
      <c r="A654" s="268" t="s">
        <v>105</v>
      </c>
      <c r="B654" s="25"/>
      <c r="C654" s="25"/>
      <c r="D654" s="265"/>
      <c r="E654" s="281"/>
      <c r="F654" s="180"/>
      <c r="G654" s="180"/>
      <c r="H654" s="180"/>
      <c r="I654" s="180"/>
      <c r="J654" s="180"/>
      <c r="K654" s="16"/>
      <c r="L654" s="16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hidden="1">
      <c r="A655" s="169"/>
      <c r="B655" s="169"/>
      <c r="C655" s="169"/>
      <c r="D655" s="169"/>
      <c r="E655" s="169"/>
      <c r="F655" s="180"/>
      <c r="G655" s="180"/>
      <c r="H655" s="180"/>
      <c r="I655" s="180"/>
      <c r="J655" s="180"/>
      <c r="K655" s="16"/>
      <c r="L655" s="16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hidden="1">
      <c r="A656" s="171"/>
      <c r="B656" s="198" t="s">
        <v>34</v>
      </c>
      <c r="C656" s="169"/>
      <c r="D656" s="171"/>
      <c r="E656" s="169"/>
      <c r="F656" s="180"/>
      <c r="G656" s="180"/>
      <c r="H656" s="180"/>
      <c r="I656" s="180"/>
      <c r="J656" s="180"/>
      <c r="K656" s="16"/>
      <c r="L656" s="16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hidden="1">
      <c r="A657" s="199"/>
      <c r="B657" s="200"/>
      <c r="C657" s="171"/>
      <c r="D657" s="201" t="s">
        <v>36</v>
      </c>
      <c r="E657" s="202">
        <f>D651-D654</f>
        <v>0</v>
      </c>
      <c r="F657" s="180"/>
      <c r="G657" s="180"/>
      <c r="H657" s="180"/>
      <c r="I657" s="180"/>
      <c r="J657" s="180"/>
      <c r="K657" s="16"/>
      <c r="L657" s="16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hidden="1">
      <c r="A658" s="199"/>
      <c r="B658" s="200"/>
      <c r="C658" s="171"/>
      <c r="D658" s="201" t="s">
        <v>38</v>
      </c>
      <c r="E658" s="203"/>
      <c r="F658" s="180"/>
      <c r="G658" s="180"/>
      <c r="H658" s="180"/>
      <c r="I658" s="180"/>
      <c r="J658" s="180"/>
      <c r="K658" s="16"/>
      <c r="L658" s="16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hidden="1">
      <c r="A659" s="199"/>
      <c r="B659" s="200"/>
      <c r="C659" s="171"/>
      <c r="D659" s="201" t="s">
        <v>94</v>
      </c>
      <c r="E659" s="204">
        <f>E657-E658</f>
        <v>0</v>
      </c>
      <c r="F659" s="180"/>
      <c r="G659" s="180"/>
      <c r="H659" s="180"/>
      <c r="I659" s="180"/>
      <c r="J659" s="180"/>
      <c r="K659" s="16"/>
      <c r="L659" s="16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hidden="1">
      <c r="A660" s="199"/>
      <c r="B660" s="200"/>
      <c r="C660" s="171"/>
      <c r="D660" s="201" t="s">
        <v>72</v>
      </c>
      <c r="E660" s="205" t="str">
        <f>E608</f>
        <v>#VALUE!</v>
      </c>
      <c r="F660" s="180"/>
      <c r="G660" s="180"/>
      <c r="H660" s="180"/>
      <c r="I660" s="180"/>
      <c r="J660" s="180"/>
      <c r="K660" s="16"/>
      <c r="L660" s="16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hidden="1">
      <c r="A661" s="171"/>
      <c r="B661" s="206"/>
      <c r="C661" s="206"/>
      <c r="D661" s="207" t="s">
        <v>73</v>
      </c>
      <c r="E661" s="208" t="str">
        <f>E659+E660</f>
        <v>#VALUE!</v>
      </c>
      <c r="F661" s="180"/>
      <c r="G661" s="180"/>
      <c r="H661" s="180"/>
      <c r="I661" s="180"/>
      <c r="J661" s="180"/>
      <c r="K661" s="16"/>
      <c r="L661" s="16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hidden="1">
      <c r="A662" s="169"/>
      <c r="B662" s="169"/>
      <c r="C662" s="169"/>
      <c r="D662" s="169"/>
      <c r="E662" s="169"/>
      <c r="F662" s="180"/>
      <c r="G662" s="180"/>
      <c r="H662" s="180"/>
      <c r="I662" s="180"/>
      <c r="J662" s="180"/>
      <c r="K662" s="16"/>
      <c r="L662" s="16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hidden="1">
      <c r="A663" s="169"/>
      <c r="B663" s="169"/>
      <c r="C663" s="169"/>
      <c r="D663" s="169"/>
      <c r="E663" s="169"/>
      <c r="F663" s="180"/>
      <c r="G663" s="180"/>
      <c r="H663" s="180"/>
      <c r="I663" s="180"/>
      <c r="J663" s="180"/>
      <c r="K663" s="16"/>
      <c r="L663" s="16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hidden="1">
      <c r="A664" s="169"/>
      <c r="B664" s="209" t="s">
        <v>8</v>
      </c>
      <c r="C664" s="210"/>
      <c r="D664" s="171"/>
      <c r="E664" s="211" t="s">
        <v>40</v>
      </c>
      <c r="F664" s="180"/>
      <c r="G664" s="180"/>
      <c r="H664" s="180"/>
      <c r="I664" s="180"/>
      <c r="J664" s="180"/>
      <c r="K664" s="16"/>
      <c r="L664" s="16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hidden="1">
      <c r="A665" s="169"/>
      <c r="B665" s="212"/>
      <c r="C665" s="210"/>
      <c r="D665" s="171"/>
      <c r="E665" s="213"/>
      <c r="F665" s="180"/>
      <c r="G665" s="180"/>
      <c r="H665" s="180"/>
      <c r="I665" s="180"/>
      <c r="J665" s="180"/>
      <c r="K665" s="16"/>
      <c r="L665" s="16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hidden="1">
      <c r="A666" s="169"/>
      <c r="B666" s="214" t="s">
        <v>9</v>
      </c>
      <c r="C666" s="210"/>
      <c r="D666" s="171"/>
      <c r="E666" s="215" t="s">
        <v>41</v>
      </c>
      <c r="F666" s="180"/>
      <c r="G666" s="180"/>
      <c r="H666" s="180"/>
      <c r="I666" s="180"/>
      <c r="J666" s="180"/>
      <c r="K666" s="16"/>
      <c r="L666" s="16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hidden="1">
      <c r="A667" s="169"/>
      <c r="B667" s="216" t="s">
        <v>10</v>
      </c>
      <c r="C667" s="210"/>
      <c r="D667" s="171"/>
      <c r="E667" s="217" t="s">
        <v>42</v>
      </c>
      <c r="F667" s="180"/>
      <c r="G667" s="180"/>
      <c r="H667" s="180"/>
      <c r="I667" s="180"/>
      <c r="J667" s="180"/>
      <c r="K667" s="16"/>
      <c r="L667" s="16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hidden="1">
      <c r="A668" s="169"/>
      <c r="B668" s="169"/>
      <c r="C668" s="169"/>
      <c r="D668" s="169"/>
      <c r="E668" s="169"/>
      <c r="F668" s="180"/>
      <c r="G668" s="180"/>
      <c r="H668" s="180"/>
      <c r="I668" s="180"/>
      <c r="J668" s="180"/>
      <c r="K668" s="16"/>
      <c r="L668" s="16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hidden="1">
      <c r="A669" s="169"/>
      <c r="B669" s="209" t="s">
        <v>43</v>
      </c>
      <c r="C669" s="169"/>
      <c r="D669" s="169"/>
      <c r="E669" s="169"/>
      <c r="F669" s="180"/>
      <c r="G669" s="180"/>
      <c r="H669" s="180"/>
      <c r="I669" s="180"/>
      <c r="J669" s="180"/>
      <c r="K669" s="16"/>
      <c r="L669" s="16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hidden="1">
      <c r="A670" s="169"/>
      <c r="B670" s="212"/>
      <c r="C670" s="171"/>
      <c r="D670" s="171"/>
      <c r="E670" s="169"/>
      <c r="F670" s="180"/>
      <c r="G670" s="180"/>
      <c r="H670" s="180"/>
      <c r="I670" s="180"/>
      <c r="J670" s="180"/>
      <c r="K670" s="16"/>
      <c r="L670" s="16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hidden="1">
      <c r="A671" s="169"/>
      <c r="B671" s="212"/>
      <c r="C671" s="171"/>
      <c r="D671" s="171"/>
      <c r="E671" s="169"/>
      <c r="F671" s="180"/>
      <c r="G671" s="180"/>
      <c r="H671" s="180"/>
      <c r="I671" s="180"/>
      <c r="J671" s="180"/>
      <c r="K671" s="16"/>
      <c r="L671" s="16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hidden="1">
      <c r="A672" s="169"/>
      <c r="B672" s="218" t="s">
        <v>5</v>
      </c>
      <c r="C672" s="171"/>
      <c r="D672" s="171"/>
      <c r="E672" s="169"/>
      <c r="F672" s="180"/>
      <c r="G672" s="180"/>
      <c r="H672" s="180"/>
      <c r="I672" s="180"/>
      <c r="J672" s="180"/>
      <c r="K672" s="16"/>
      <c r="L672" s="16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hidden="1">
      <c r="A673" s="169"/>
      <c r="B673" s="219" t="s">
        <v>6</v>
      </c>
      <c r="C673" s="171"/>
      <c r="D673" s="171"/>
      <c r="E673" s="169"/>
      <c r="F673" s="180"/>
      <c r="G673" s="180"/>
      <c r="H673" s="180"/>
      <c r="I673" s="180"/>
      <c r="J673" s="180"/>
      <c r="K673" s="16"/>
      <c r="L673" s="16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hidden="1">
      <c r="A674" s="169"/>
      <c r="B674" s="219" t="s">
        <v>7</v>
      </c>
      <c r="C674" s="171"/>
      <c r="D674" s="171"/>
      <c r="E674" s="169"/>
      <c r="F674" s="180"/>
      <c r="G674" s="180"/>
      <c r="H674" s="180"/>
      <c r="I674" s="180"/>
      <c r="J674" s="180"/>
      <c r="K674" s="16"/>
      <c r="L674" s="16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hidden="1">
      <c r="A675" s="90"/>
      <c r="G675" s="90"/>
      <c r="H675" s="90"/>
      <c r="I675" s="90"/>
      <c r="J675" s="90"/>
      <c r="K675" s="16"/>
      <c r="L675" s="16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hidden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>
      <c r="A677" s="171"/>
      <c r="B677" s="171"/>
      <c r="C677" s="171"/>
      <c r="D677" s="171"/>
      <c r="E677" s="171"/>
      <c r="F677" s="171"/>
      <c r="G677" s="171"/>
      <c r="H677" s="171"/>
      <c r="I677" s="171"/>
      <c r="J677" s="171"/>
      <c r="K677" s="171"/>
      <c r="L677" s="16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>
      <c r="A678" s="14" t="s">
        <v>106</v>
      </c>
      <c r="G678" s="15"/>
      <c r="H678" s="15"/>
      <c r="I678" s="15"/>
      <c r="J678" s="15"/>
      <c r="K678" s="15"/>
      <c r="L678" s="282"/>
      <c r="M678" s="93"/>
      <c r="N678" s="93"/>
      <c r="O678" s="93"/>
      <c r="P678" s="93"/>
      <c r="Q678" s="93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>
      <c r="G679" s="15"/>
      <c r="H679" s="15"/>
      <c r="I679" s="15"/>
      <c r="J679" s="15"/>
      <c r="K679" s="15"/>
      <c r="L679" s="282"/>
      <c r="M679" s="93"/>
      <c r="N679" s="93"/>
      <c r="O679" s="93"/>
      <c r="P679" s="93"/>
      <c r="Q679" s="93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>
      <c r="G680" s="15"/>
      <c r="H680" s="15"/>
      <c r="I680" s="15"/>
      <c r="J680" s="15"/>
      <c r="K680" s="15"/>
      <c r="L680" s="282"/>
      <c r="M680" s="93"/>
      <c r="N680" s="93"/>
      <c r="O680" s="93"/>
      <c r="P680" s="93"/>
      <c r="Q680" s="93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>
      <c r="G681" s="15"/>
      <c r="H681" s="15"/>
      <c r="I681" s="15"/>
      <c r="J681" s="15"/>
      <c r="K681" s="15"/>
      <c r="L681" s="282"/>
      <c r="M681" s="93"/>
      <c r="N681" s="93"/>
      <c r="O681" s="93"/>
      <c r="P681" s="93"/>
      <c r="Q681" s="93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>
      <c r="G682" s="39"/>
      <c r="H682" s="39"/>
      <c r="I682" s="39"/>
      <c r="J682" s="39"/>
      <c r="K682" s="18"/>
      <c r="L682" s="16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>
      <c r="A683" s="19"/>
      <c r="B683" s="19"/>
      <c r="C683" s="19"/>
      <c r="D683" s="19"/>
      <c r="E683" s="19"/>
      <c r="F683" s="19"/>
      <c r="G683" s="79"/>
      <c r="H683" s="79"/>
      <c r="I683" s="79"/>
      <c r="J683" s="79"/>
      <c r="K683" s="18"/>
      <c r="L683" s="16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>
      <c r="A684" s="19"/>
      <c r="B684" s="19" t="s">
        <v>20</v>
      </c>
      <c r="F684" s="40"/>
      <c r="G684" s="41"/>
      <c r="H684" s="283"/>
      <c r="I684" s="283"/>
      <c r="J684" s="283"/>
      <c r="K684" s="18"/>
      <c r="L684" s="16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>
      <c r="A685" s="19"/>
      <c r="B685" s="153" t="s">
        <v>21</v>
      </c>
      <c r="C685" s="106"/>
      <c r="D685" s="106"/>
      <c r="E685" s="154"/>
      <c r="F685" s="284">
        <v>154528.93</v>
      </c>
      <c r="G685" s="21"/>
      <c r="H685" s="283"/>
      <c r="I685" s="283"/>
      <c r="J685" s="283"/>
      <c r="K685" s="18"/>
      <c r="L685" s="16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>
      <c r="A686" s="19"/>
      <c r="B686" s="24" t="s">
        <v>53</v>
      </c>
      <c r="C686" s="25"/>
      <c r="D686" s="25"/>
      <c r="E686" s="26"/>
      <c r="F686" s="27">
        <v>349535.01</v>
      </c>
      <c r="G686" s="21"/>
      <c r="H686" s="283"/>
      <c r="I686" s="283"/>
      <c r="J686" s="283"/>
      <c r="K686" s="18"/>
      <c r="L686" s="16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>
      <c r="A687" s="19"/>
      <c r="B687" s="24" t="s">
        <v>54</v>
      </c>
      <c r="C687" s="25"/>
      <c r="D687" s="25"/>
      <c r="E687" s="26"/>
      <c r="F687" s="27">
        <v>1650.0</v>
      </c>
      <c r="G687" s="21"/>
      <c r="H687" s="283"/>
      <c r="I687" s="283"/>
      <c r="J687" s="283"/>
      <c r="K687" s="18"/>
      <c r="L687" s="16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>
      <c r="A688" s="19"/>
      <c r="B688" s="24" t="s">
        <v>24</v>
      </c>
      <c r="C688" s="25"/>
      <c r="D688" s="25"/>
      <c r="E688" s="26"/>
      <c r="F688" s="27">
        <v>8118.0</v>
      </c>
      <c r="G688" s="21"/>
      <c r="H688" s="283"/>
      <c r="I688" s="283"/>
      <c r="J688" s="283"/>
      <c r="K688" s="100"/>
      <c r="L688" s="16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>
      <c r="A689" s="19"/>
      <c r="B689" s="29" t="s">
        <v>107</v>
      </c>
      <c r="C689" s="30"/>
      <c r="D689" s="30"/>
      <c r="E689" s="31"/>
      <c r="F689" s="158"/>
      <c r="G689" s="21"/>
      <c r="H689" s="283"/>
      <c r="I689" s="283"/>
      <c r="J689" s="283"/>
      <c r="K689" s="100"/>
      <c r="L689" s="16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>
      <c r="A690" s="19"/>
      <c r="B690" s="285" t="s">
        <v>108</v>
      </c>
      <c r="C690" s="97"/>
      <c r="D690" s="97"/>
      <c r="E690" s="286"/>
      <c r="F690" s="287"/>
      <c r="G690" s="21"/>
      <c r="H690" s="288"/>
      <c r="I690" s="288"/>
      <c r="J690" s="288"/>
      <c r="K690" s="18"/>
      <c r="L690" s="16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>
      <c r="A691" s="19"/>
      <c r="B691" s="101" t="s">
        <v>26</v>
      </c>
      <c r="C691" s="102"/>
      <c r="D691" s="102"/>
      <c r="E691" s="103"/>
      <c r="F691" s="104">
        <f>SUM(F685:F689)</f>
        <v>513831.94</v>
      </c>
      <c r="G691" s="21"/>
      <c r="H691" s="288"/>
      <c r="I691" s="288"/>
      <c r="J691" s="288"/>
      <c r="K691" s="18"/>
      <c r="L691" s="16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>
      <c r="A692" s="19"/>
      <c r="B692" s="20"/>
      <c r="C692" s="20"/>
      <c r="D692" s="20"/>
      <c r="E692" s="20"/>
      <c r="F692" s="20"/>
      <c r="G692" s="21"/>
      <c r="H692" s="289"/>
      <c r="I692" s="289"/>
      <c r="J692" s="289"/>
      <c r="K692" s="18"/>
      <c r="L692" s="16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>
      <c r="A693" s="19"/>
      <c r="B693" s="20"/>
      <c r="C693" s="20"/>
      <c r="D693" s="20"/>
      <c r="E693" s="20"/>
      <c r="F693" s="20"/>
      <c r="G693" s="41"/>
      <c r="H693" s="289"/>
      <c r="I693" s="289"/>
      <c r="J693" s="289"/>
      <c r="K693" s="18"/>
      <c r="L693" s="16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>
      <c r="A694" s="19"/>
      <c r="B694" s="42" t="s">
        <v>28</v>
      </c>
      <c r="C694" s="36"/>
      <c r="D694" s="36"/>
      <c r="E694" s="43"/>
      <c r="F694" s="44">
        <f>sum(F685:F686)</f>
        <v>504063.94</v>
      </c>
      <c r="G694" s="41"/>
      <c r="H694" s="289"/>
      <c r="I694" s="289"/>
      <c r="J694" s="289"/>
      <c r="K694" s="45"/>
      <c r="L694" s="16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>
      <c r="A695" s="19"/>
      <c r="B695" s="46" t="s">
        <v>29</v>
      </c>
      <c r="C695" s="47"/>
      <c r="D695" s="159">
        <v>0.15</v>
      </c>
      <c r="E695" s="160">
        <f>0.15*F694</f>
        <v>75609.591</v>
      </c>
      <c r="F695" s="50"/>
      <c r="H695" s="289"/>
      <c r="I695" s="289"/>
      <c r="J695" s="289"/>
      <c r="K695" s="45"/>
      <c r="L695" s="16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>
      <c r="A696" s="19"/>
      <c r="B696" s="51"/>
      <c r="C696" s="40"/>
      <c r="D696" s="109">
        <v>0.1</v>
      </c>
      <c r="E696" s="110">
        <f>0.1*F694</f>
        <v>50406.394</v>
      </c>
      <c r="F696" s="50"/>
      <c r="H696" s="289"/>
      <c r="I696" s="289"/>
      <c r="J696" s="289"/>
      <c r="K696" s="45"/>
      <c r="L696" s="16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>
      <c r="A697" s="19"/>
      <c r="B697" s="51"/>
      <c r="C697" s="40"/>
      <c r="D697" s="109">
        <v>0.2</v>
      </c>
      <c r="E697" s="110">
        <f>0.2*F694</f>
        <v>100812.788</v>
      </c>
      <c r="F697" s="50"/>
      <c r="H697" s="289"/>
      <c r="I697" s="289"/>
      <c r="J697" s="289"/>
      <c r="K697" s="45"/>
      <c r="L697" s="16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>
      <c r="A698" s="19"/>
      <c r="B698" s="54"/>
      <c r="C698" s="55" t="s">
        <v>109</v>
      </c>
      <c r="D698" s="103"/>
      <c r="E698" s="161">
        <f>0.55*F694</f>
        <v>277235.167</v>
      </c>
      <c r="F698" s="50"/>
      <c r="H698" s="283"/>
      <c r="I698" s="283"/>
      <c r="J698" s="283"/>
      <c r="K698" s="45"/>
      <c r="L698" s="16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>
      <c r="A699" s="19"/>
      <c r="B699" s="58" t="s">
        <v>31</v>
      </c>
      <c r="C699" s="36"/>
      <c r="D699" s="36"/>
      <c r="E699" s="43"/>
      <c r="F699" s="142"/>
      <c r="G699" s="21"/>
      <c r="H699" s="283"/>
      <c r="I699" s="283"/>
      <c r="J699" s="283"/>
      <c r="K699" s="45"/>
      <c r="L699" s="16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>
      <c r="A700" s="19"/>
      <c r="B700" s="138" t="s">
        <v>32</v>
      </c>
      <c r="C700" s="139"/>
      <c r="D700" s="139"/>
      <c r="E700" s="162">
        <v>17465.82</v>
      </c>
      <c r="F700" s="142"/>
      <c r="G700" s="21"/>
      <c r="H700" s="283"/>
      <c r="I700" s="283"/>
      <c r="J700" s="283"/>
      <c r="K700" s="45"/>
      <c r="L700" s="16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>
      <c r="A701" s="19"/>
      <c r="B701" s="143" t="s">
        <v>110</v>
      </c>
      <c r="C701" s="144"/>
      <c r="D701" s="144"/>
      <c r="E701" s="145">
        <v>27723.52</v>
      </c>
      <c r="F701" s="146"/>
      <c r="G701" s="21"/>
      <c r="H701" s="39"/>
      <c r="I701" s="39"/>
      <c r="J701" s="39"/>
      <c r="K701" s="45"/>
      <c r="L701" s="16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>
      <c r="A702" s="19"/>
      <c r="B702" s="20"/>
      <c r="C702" s="20"/>
      <c r="D702" s="20"/>
      <c r="E702" s="20"/>
      <c r="F702" s="20"/>
      <c r="G702" s="20"/>
      <c r="H702" s="39"/>
      <c r="I702" s="39"/>
      <c r="J702" s="39"/>
      <c r="K702" s="45"/>
      <c r="L702" s="16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>
      <c r="A703" s="19"/>
      <c r="B703" s="20"/>
      <c r="C703" s="20"/>
      <c r="D703" s="20"/>
      <c r="E703" s="20"/>
      <c r="F703" s="20"/>
      <c r="G703" s="21"/>
      <c r="H703" s="290"/>
      <c r="I703" s="290"/>
      <c r="J703" s="290"/>
      <c r="K703" s="45"/>
      <c r="L703" s="16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>
      <c r="A704" s="19"/>
      <c r="B704" s="20"/>
      <c r="C704" s="20"/>
      <c r="D704" s="66" t="s">
        <v>111</v>
      </c>
      <c r="E704" s="20"/>
      <c r="F704" s="20"/>
      <c r="G704" s="291"/>
      <c r="H704" s="283"/>
      <c r="I704" s="283"/>
      <c r="J704" s="283"/>
      <c r="K704" s="45"/>
      <c r="L704" s="16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>
      <c r="A705" s="19"/>
      <c r="B705" s="20"/>
      <c r="C705" s="20"/>
      <c r="D705" s="73"/>
      <c r="E705" s="121" t="s">
        <v>112</v>
      </c>
      <c r="F705" s="163">
        <v>595051.09</v>
      </c>
      <c r="G705" s="21"/>
      <c r="H705" s="283"/>
      <c r="I705" s="283"/>
      <c r="J705" s="283"/>
      <c r="K705" s="45"/>
      <c r="L705" s="16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>
      <c r="A706" s="19"/>
      <c r="B706" s="20"/>
      <c r="C706" s="20"/>
      <c r="D706" s="164"/>
      <c r="E706" s="121" t="s">
        <v>36</v>
      </c>
      <c r="F706" s="69">
        <v>249511.65</v>
      </c>
      <c r="G706" s="21"/>
      <c r="H706" s="283"/>
      <c r="I706" s="283"/>
      <c r="J706" s="283"/>
      <c r="K706" s="45"/>
      <c r="L706" s="16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>
      <c r="A707" s="19"/>
      <c r="B707" s="20"/>
      <c r="C707" s="20"/>
      <c r="D707" s="292"/>
      <c r="E707" s="121" t="s">
        <v>49</v>
      </c>
      <c r="F707" s="293">
        <v>844562.65</v>
      </c>
      <c r="G707" s="21"/>
      <c r="H707" s="294"/>
      <c r="I707" s="294"/>
      <c r="J707" s="294"/>
      <c r="K707" s="45"/>
      <c r="L707" s="16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>
      <c r="A708" s="19"/>
      <c r="B708" s="20"/>
      <c r="C708" s="20"/>
      <c r="D708" s="73"/>
      <c r="E708" s="121" t="s">
        <v>38</v>
      </c>
      <c r="F708" s="69">
        <v>140624.5</v>
      </c>
      <c r="G708" s="21"/>
      <c r="H708" s="39"/>
      <c r="I708" s="39"/>
      <c r="J708" s="39"/>
      <c r="K708" s="45"/>
      <c r="L708" s="16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>
      <c r="A709" s="18"/>
      <c r="B709" s="20"/>
      <c r="C709" s="20"/>
      <c r="D709" s="73"/>
      <c r="E709" s="167" t="s">
        <v>66</v>
      </c>
      <c r="F709" s="168">
        <v>703938.24</v>
      </c>
      <c r="G709" s="20"/>
      <c r="H709" s="39"/>
      <c r="I709" s="39"/>
      <c r="J709" s="39"/>
      <c r="K709" s="45"/>
      <c r="L709" s="16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>
      <c r="A710" s="18"/>
      <c r="B710" s="20"/>
      <c r="C710" s="20"/>
      <c r="D710" s="20"/>
      <c r="E710" s="295"/>
      <c r="F710" s="296"/>
      <c r="G710" s="20"/>
      <c r="H710" s="39"/>
      <c r="I710" s="39"/>
      <c r="J710" s="39"/>
      <c r="K710" s="45"/>
      <c r="L710" s="16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>
      <c r="A711" s="39"/>
      <c r="B711" s="76" t="s">
        <v>8</v>
      </c>
      <c r="C711" s="77"/>
      <c r="D711" s="39"/>
      <c r="E711" s="78" t="s">
        <v>40</v>
      </c>
      <c r="F711" s="79"/>
      <c r="G711" s="80"/>
      <c r="H711" s="82"/>
      <c r="I711" s="82"/>
      <c r="J711" s="82"/>
      <c r="K711" s="45"/>
      <c r="L711" s="16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>
      <c r="A712" s="39"/>
      <c r="B712" s="81"/>
      <c r="C712" s="77"/>
      <c r="D712" s="39"/>
      <c r="E712" s="82"/>
      <c r="F712" s="79"/>
      <c r="G712" s="80"/>
      <c r="H712" s="82"/>
      <c r="I712" s="82"/>
      <c r="J712" s="82"/>
      <c r="K712" s="45"/>
      <c r="L712" s="16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>
      <c r="A713" s="39"/>
      <c r="B713" s="83" t="s">
        <v>9</v>
      </c>
      <c r="C713" s="77"/>
      <c r="D713" s="39"/>
      <c r="E713" s="84" t="s">
        <v>41</v>
      </c>
      <c r="F713" s="79"/>
      <c r="G713" s="80"/>
      <c r="H713" s="297"/>
      <c r="I713" s="297"/>
      <c r="J713" s="297"/>
      <c r="K713" s="45"/>
      <c r="L713" s="16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>
      <c r="A714" s="39"/>
      <c r="B714" s="85" t="s">
        <v>10</v>
      </c>
      <c r="C714" s="77"/>
      <c r="D714" s="39"/>
      <c r="E714" s="86" t="s">
        <v>42</v>
      </c>
      <c r="F714" s="79"/>
      <c r="G714" s="80"/>
      <c r="H714" s="298"/>
      <c r="I714" s="298"/>
      <c r="J714" s="298"/>
      <c r="K714" s="45"/>
      <c r="L714" s="16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>
      <c r="A715" s="39"/>
      <c r="B715" s="39"/>
      <c r="C715" s="39"/>
      <c r="D715" s="39"/>
      <c r="E715" s="39"/>
      <c r="F715" s="79"/>
      <c r="G715" s="80"/>
      <c r="H715" s="39"/>
      <c r="I715" s="39"/>
      <c r="J715" s="39"/>
      <c r="K715" s="45"/>
      <c r="L715" s="16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>
      <c r="A716" s="39"/>
      <c r="B716" s="76" t="s">
        <v>43</v>
      </c>
      <c r="C716" s="39"/>
      <c r="D716" s="87"/>
      <c r="E716" s="39"/>
      <c r="F716" s="79"/>
      <c r="G716" s="80"/>
      <c r="H716" s="39"/>
      <c r="I716" s="39"/>
      <c r="J716" s="39"/>
      <c r="K716" s="45"/>
      <c r="L716" s="16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>
      <c r="A717" s="39"/>
      <c r="B717" s="81"/>
      <c r="C717" s="39"/>
      <c r="D717" s="87"/>
      <c r="E717" s="39"/>
      <c r="F717" s="79"/>
      <c r="G717" s="80"/>
      <c r="H717" s="39"/>
      <c r="I717" s="39"/>
      <c r="J717" s="39"/>
      <c r="K717" s="130"/>
      <c r="L717" s="16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>
      <c r="A718" s="39"/>
      <c r="B718" s="83" t="s">
        <v>5</v>
      </c>
      <c r="C718" s="39"/>
      <c r="D718" s="87"/>
      <c r="E718" s="39"/>
      <c r="F718" s="79"/>
      <c r="G718" s="80"/>
      <c r="H718" s="39"/>
      <c r="I718" s="39"/>
      <c r="J718" s="39"/>
      <c r="K718" s="45"/>
      <c r="L718" s="16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>
      <c r="A719" s="39"/>
      <c r="B719" s="88" t="s">
        <v>6</v>
      </c>
      <c r="C719" s="39"/>
      <c r="D719" s="87"/>
      <c r="E719" s="39"/>
      <c r="F719" s="79"/>
      <c r="G719" s="80"/>
      <c r="H719" s="39"/>
      <c r="I719" s="39"/>
      <c r="J719" s="39"/>
      <c r="K719" s="45"/>
      <c r="L719" s="16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>
      <c r="A720" s="39"/>
      <c r="B720" s="85" t="s">
        <v>7</v>
      </c>
      <c r="C720" s="39"/>
      <c r="D720" s="87"/>
      <c r="E720" s="39"/>
      <c r="F720" s="79"/>
      <c r="G720" s="80"/>
      <c r="H720" s="39"/>
      <c r="I720" s="39"/>
      <c r="J720" s="39"/>
      <c r="K720" s="45"/>
      <c r="L720" s="16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>
      <c r="A721" s="90"/>
      <c r="B721" s="90"/>
      <c r="C721" s="90"/>
      <c r="D721" s="90"/>
      <c r="E721" s="90"/>
      <c r="F721" s="90"/>
      <c r="G721" s="90"/>
      <c r="S721" s="299"/>
      <c r="T721" s="299"/>
      <c r="U721" s="299"/>
      <c r="V721" s="299"/>
      <c r="W721" s="299"/>
      <c r="X721" s="299"/>
      <c r="Y721" s="299"/>
      <c r="Z721" s="299"/>
      <c r="AA721" s="299"/>
      <c r="AB721" s="299"/>
      <c r="AC721" s="299"/>
      <c r="AD721" s="299"/>
    </row>
    <row r="722">
      <c r="A722" s="90"/>
      <c r="B722" s="90"/>
      <c r="C722" s="90"/>
      <c r="D722" s="90"/>
      <c r="E722" s="90"/>
      <c r="F722" s="90"/>
      <c r="S722" s="299"/>
      <c r="T722" s="299"/>
      <c r="U722" s="299"/>
      <c r="V722" s="299"/>
      <c r="W722" s="299"/>
      <c r="X722" s="299"/>
      <c r="Y722" s="299"/>
      <c r="Z722" s="299"/>
      <c r="AA722" s="299"/>
      <c r="AB722" s="299"/>
      <c r="AC722" s="299"/>
      <c r="AD722" s="299"/>
    </row>
    <row r="723">
      <c r="A723" s="90"/>
      <c r="B723" s="90"/>
      <c r="C723" s="90"/>
      <c r="D723" s="90"/>
      <c r="E723" s="90"/>
      <c r="F723" s="90"/>
      <c r="S723" s="299"/>
      <c r="T723" s="299"/>
      <c r="U723" s="299"/>
      <c r="V723" s="299"/>
      <c r="W723" s="299"/>
      <c r="X723" s="299"/>
      <c r="Y723" s="299"/>
      <c r="Z723" s="299"/>
      <c r="AA723" s="299"/>
      <c r="AB723" s="299"/>
      <c r="AC723" s="299"/>
      <c r="AD723" s="299"/>
    </row>
    <row r="724">
      <c r="A724" s="90"/>
      <c r="B724" s="90"/>
      <c r="C724" s="90"/>
      <c r="D724" s="90"/>
      <c r="E724" s="90"/>
      <c r="F724" s="90"/>
      <c r="S724" s="299"/>
      <c r="T724" s="299"/>
      <c r="U724" s="299"/>
      <c r="V724" s="299"/>
      <c r="W724" s="299"/>
      <c r="X724" s="299"/>
      <c r="Y724" s="299"/>
      <c r="Z724" s="299"/>
      <c r="AA724" s="299"/>
      <c r="AB724" s="299"/>
      <c r="AC724" s="299"/>
      <c r="AD724" s="299"/>
    </row>
    <row r="725">
      <c r="A725" s="14" t="s">
        <v>113</v>
      </c>
      <c r="S725" s="134"/>
      <c r="T725" s="134"/>
      <c r="U725" s="134"/>
      <c r="V725" s="134"/>
      <c r="W725" s="134"/>
      <c r="X725" s="134"/>
      <c r="Y725" s="134"/>
      <c r="Z725" s="134"/>
      <c r="AA725" s="134"/>
      <c r="AB725" s="134"/>
      <c r="AC725" s="134"/>
      <c r="AD725" s="134"/>
    </row>
    <row r="726">
      <c r="S726" s="134"/>
      <c r="T726" s="134"/>
      <c r="U726" s="134"/>
      <c r="V726" s="134"/>
      <c r="W726" s="134"/>
      <c r="X726" s="134"/>
      <c r="Y726" s="134"/>
      <c r="Z726" s="134"/>
      <c r="AA726" s="134"/>
      <c r="AB726" s="134"/>
      <c r="AC726" s="134"/>
      <c r="AD726" s="134"/>
    </row>
    <row r="727">
      <c r="S727" s="134"/>
      <c r="T727" s="134"/>
      <c r="U727" s="134"/>
      <c r="V727" s="134"/>
      <c r="W727" s="134"/>
      <c r="X727" s="134"/>
      <c r="Y727" s="134"/>
      <c r="Z727" s="134"/>
      <c r="AA727" s="134"/>
      <c r="AB727" s="134"/>
      <c r="AC727" s="134"/>
      <c r="AD727" s="134"/>
    </row>
    <row r="728"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</row>
    <row r="729"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</row>
    <row r="730">
      <c r="A730" s="18"/>
      <c r="B730" s="300" t="s">
        <v>67</v>
      </c>
      <c r="F730" s="45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</row>
    <row r="731">
      <c r="A731" s="18"/>
      <c r="B731" s="301" t="s">
        <v>21</v>
      </c>
      <c r="C731" s="106"/>
      <c r="D731" s="106"/>
      <c r="E731" s="154"/>
      <c r="F731" s="302">
        <v>147797.14</v>
      </c>
      <c r="G731" s="283"/>
      <c r="H731" s="283"/>
      <c r="I731" s="283"/>
      <c r="J731" s="283"/>
      <c r="K731" s="39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</row>
    <row r="732">
      <c r="A732" s="18"/>
      <c r="B732" s="303" t="s">
        <v>53</v>
      </c>
      <c r="C732" s="25"/>
      <c r="D732" s="25"/>
      <c r="E732" s="26"/>
      <c r="F732" s="304">
        <v>269833.64</v>
      </c>
      <c r="G732" s="283"/>
      <c r="H732" s="283"/>
      <c r="I732" s="283"/>
      <c r="J732" s="283"/>
      <c r="K732" s="39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</row>
    <row r="733">
      <c r="A733" s="18"/>
      <c r="B733" s="305" t="s">
        <v>54</v>
      </c>
      <c r="C733" s="25"/>
      <c r="D733" s="25"/>
      <c r="E733" s="26"/>
      <c r="F733" s="304">
        <v>1585.0</v>
      </c>
      <c r="G733" s="283"/>
      <c r="H733" s="283"/>
      <c r="I733" s="283"/>
      <c r="J733" s="283"/>
      <c r="K733" s="39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</row>
    <row r="734">
      <c r="A734" s="18"/>
      <c r="B734" s="305" t="s">
        <v>24</v>
      </c>
      <c r="C734" s="25"/>
      <c r="D734" s="25"/>
      <c r="E734" s="26"/>
      <c r="F734" s="304">
        <v>7197.0</v>
      </c>
      <c r="G734" s="283"/>
      <c r="H734" s="283"/>
      <c r="I734" s="283"/>
      <c r="J734" s="283"/>
      <c r="K734" s="39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>
      <c r="A735" s="18"/>
      <c r="B735" s="306" t="s">
        <v>114</v>
      </c>
      <c r="C735" s="30"/>
      <c r="D735" s="30"/>
      <c r="E735" s="31"/>
      <c r="F735" s="307">
        <v>7700.0</v>
      </c>
      <c r="G735" s="283"/>
      <c r="H735" s="283"/>
      <c r="I735" s="283"/>
      <c r="J735" s="283"/>
      <c r="K735" s="308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>
      <c r="A736" s="18"/>
      <c r="B736" s="309" t="s">
        <v>115</v>
      </c>
      <c r="C736" s="97"/>
      <c r="D736" s="97"/>
      <c r="E736" s="286"/>
      <c r="F736" s="310">
        <v>38725.0</v>
      </c>
      <c r="G736" s="283"/>
      <c r="H736" s="283"/>
      <c r="I736" s="283"/>
      <c r="J736" s="283"/>
      <c r="K736" s="308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</row>
    <row r="737">
      <c r="A737" s="18"/>
      <c r="B737" s="311" t="s">
        <v>116</v>
      </c>
      <c r="C737" s="97"/>
      <c r="D737" s="97"/>
      <c r="E737" s="98"/>
      <c r="F737" s="312">
        <v>7500.0</v>
      </c>
      <c r="G737" s="288"/>
      <c r="H737" s="288"/>
      <c r="I737" s="288"/>
      <c r="J737" s="288"/>
      <c r="K737" s="39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</row>
    <row r="738">
      <c r="A738" s="18"/>
      <c r="B738" s="313"/>
      <c r="C738" s="313"/>
      <c r="D738" s="313"/>
      <c r="E738" s="313"/>
      <c r="F738" s="314"/>
      <c r="G738" s="288"/>
      <c r="H738" s="288"/>
      <c r="I738" s="288"/>
      <c r="J738" s="288"/>
      <c r="K738" s="39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</row>
    <row r="739">
      <c r="A739" s="313"/>
      <c r="B739" s="313"/>
      <c r="C739" s="313"/>
      <c r="D739" s="313"/>
      <c r="E739" s="314" t="s">
        <v>117</v>
      </c>
      <c r="F739" s="314">
        <v>480337.78</v>
      </c>
      <c r="G739" s="288"/>
      <c r="H739" s="288"/>
      <c r="I739" s="288"/>
      <c r="J739" s="39"/>
      <c r="K739" s="315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71"/>
    </row>
    <row r="740">
      <c r="A740" s="18"/>
      <c r="B740" s="313"/>
      <c r="C740" s="313"/>
      <c r="D740" s="313"/>
      <c r="E740" s="313"/>
      <c r="F740" s="316"/>
      <c r="G740" s="288"/>
      <c r="H740" s="288"/>
      <c r="I740" s="288"/>
      <c r="J740" s="288"/>
      <c r="K740" s="39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</row>
    <row r="741">
      <c r="A741" s="18"/>
      <c r="B741" s="300"/>
      <c r="C741" s="300"/>
      <c r="D741" s="300"/>
      <c r="E741" s="300"/>
      <c r="F741" s="317"/>
      <c r="G741" s="289"/>
      <c r="H741" s="289"/>
      <c r="I741" s="289"/>
      <c r="J741" s="289"/>
      <c r="K741" s="39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</row>
    <row r="742">
      <c r="A742" s="18"/>
      <c r="B742" s="318" t="s">
        <v>28</v>
      </c>
      <c r="C742" s="36"/>
      <c r="D742" s="36"/>
      <c r="E742" s="43"/>
      <c r="F742" s="319">
        <v>417630.73</v>
      </c>
      <c r="G742" s="289"/>
      <c r="H742" s="289"/>
      <c r="I742" s="289"/>
      <c r="J742" s="289"/>
      <c r="K742" s="39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</row>
    <row r="743">
      <c r="A743" s="18"/>
      <c r="B743" s="320" t="s">
        <v>29</v>
      </c>
      <c r="C743" s="321"/>
      <c r="D743" s="322">
        <v>0.15</v>
      </c>
      <c r="E743" s="323">
        <v>62644.61</v>
      </c>
      <c r="F743" s="50"/>
      <c r="G743" s="289"/>
      <c r="H743" s="289"/>
      <c r="I743" s="289"/>
      <c r="J743" s="289"/>
      <c r="K743" s="79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</row>
    <row r="744">
      <c r="A744" s="18"/>
      <c r="B744" s="324"/>
      <c r="C744" s="45"/>
      <c r="D744" s="325">
        <v>0.1</v>
      </c>
      <c r="E744" s="326">
        <v>41763.07</v>
      </c>
      <c r="F744" s="50"/>
      <c r="G744" s="289"/>
      <c r="H744" s="289"/>
      <c r="I744" s="289"/>
      <c r="J744" s="289"/>
      <c r="K744" s="79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</row>
    <row r="745">
      <c r="A745" s="18"/>
      <c r="B745" s="324"/>
      <c r="C745" s="45"/>
      <c r="D745" s="325">
        <v>0.2</v>
      </c>
      <c r="E745" s="326">
        <v>83526.15</v>
      </c>
      <c r="F745" s="50"/>
      <c r="G745" s="289"/>
      <c r="H745" s="289"/>
      <c r="I745" s="289"/>
      <c r="J745" s="289"/>
      <c r="K745" s="79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</row>
    <row r="746">
      <c r="A746" s="18"/>
      <c r="B746" s="327"/>
      <c r="C746" s="328" t="s">
        <v>118</v>
      </c>
      <c r="D746" s="103"/>
      <c r="E746" s="329">
        <v>229696.91</v>
      </c>
      <c r="F746" s="50"/>
      <c r="G746" s="289"/>
      <c r="H746" s="289"/>
      <c r="I746" s="289"/>
      <c r="J746" s="289"/>
      <c r="K746" s="79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</row>
    <row r="747">
      <c r="A747" s="18"/>
      <c r="B747" s="191" t="s">
        <v>31</v>
      </c>
      <c r="C747" s="36"/>
      <c r="D747" s="36"/>
      <c r="E747" s="43"/>
      <c r="F747" s="330"/>
      <c r="G747" s="283"/>
      <c r="H747" s="283"/>
      <c r="I747" s="283"/>
      <c r="J747" s="283"/>
      <c r="K747" s="79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</row>
    <row r="748">
      <c r="A748" s="18"/>
      <c r="B748" s="331" t="s">
        <v>32</v>
      </c>
      <c r="C748" s="139"/>
      <c r="D748" s="139"/>
      <c r="E748" s="332">
        <v>14470.91</v>
      </c>
      <c r="F748" s="330"/>
      <c r="G748" s="283"/>
      <c r="H748" s="283"/>
      <c r="I748" s="283"/>
      <c r="J748" s="283"/>
      <c r="K748" s="79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</row>
    <row r="749">
      <c r="A749" s="18"/>
      <c r="B749" s="333" t="s">
        <v>119</v>
      </c>
      <c r="C749" s="144"/>
      <c r="D749" s="144"/>
      <c r="E749" s="334">
        <v>22969.69</v>
      </c>
      <c r="F749" s="335"/>
      <c r="G749" s="283"/>
      <c r="H749" s="283"/>
      <c r="I749" s="283"/>
      <c r="J749" s="283"/>
      <c r="K749" s="79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</row>
    <row r="750">
      <c r="A750" s="18"/>
      <c r="B750" s="18"/>
      <c r="C750" s="18"/>
      <c r="D750" s="18"/>
      <c r="E750" s="18"/>
      <c r="F750" s="18"/>
      <c r="G750" s="39"/>
      <c r="H750" s="39"/>
      <c r="I750" s="39"/>
      <c r="J750" s="39"/>
      <c r="K750" s="79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</row>
    <row r="751">
      <c r="A751" s="18"/>
      <c r="B751" s="18"/>
      <c r="C751" s="95" t="s">
        <v>34</v>
      </c>
      <c r="D751" s="18"/>
      <c r="E751" s="336"/>
      <c r="F751" s="337"/>
      <c r="G751" s="39"/>
      <c r="H751" s="39"/>
      <c r="I751" s="39"/>
      <c r="J751" s="39"/>
      <c r="K751" s="79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</row>
    <row r="752">
      <c r="A752" s="18"/>
      <c r="B752" s="18"/>
      <c r="C752" s="338" t="s">
        <v>48</v>
      </c>
      <c r="D752" s="98"/>
      <c r="E752" s="339">
        <v>703938.24</v>
      </c>
      <c r="F752" s="340"/>
      <c r="G752" s="39"/>
      <c r="H752" s="39"/>
      <c r="I752" s="39"/>
      <c r="J752" s="39"/>
      <c r="K752" s="79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</row>
    <row r="753">
      <c r="A753" s="18"/>
      <c r="B753" s="18"/>
      <c r="C753" s="341"/>
      <c r="D753" s="342" t="s">
        <v>36</v>
      </c>
      <c r="E753" s="343">
        <v>206727.22</v>
      </c>
      <c r="F753" s="344"/>
      <c r="G753" s="283"/>
      <c r="H753" s="283"/>
      <c r="I753" s="283"/>
      <c r="J753" s="283"/>
      <c r="K753" s="79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</row>
    <row r="754">
      <c r="A754" s="18"/>
      <c r="B754" s="18"/>
      <c r="C754" s="341"/>
      <c r="D754" s="342" t="s">
        <v>49</v>
      </c>
      <c r="E754" s="345">
        <v>910665.46</v>
      </c>
      <c r="F754" s="314"/>
      <c r="G754" s="283"/>
      <c r="H754" s="283"/>
      <c r="I754" s="283"/>
      <c r="J754" s="283"/>
      <c r="K754" s="79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</row>
    <row r="755">
      <c r="A755" s="18"/>
      <c r="B755" s="18"/>
      <c r="C755" s="341"/>
      <c r="D755" s="342" t="s">
        <v>38</v>
      </c>
      <c r="E755" s="346">
        <v>248808.7</v>
      </c>
      <c r="F755" s="347"/>
      <c r="G755" s="283"/>
      <c r="H755" s="283"/>
      <c r="I755" s="283"/>
      <c r="J755" s="283"/>
      <c r="K755" s="79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</row>
    <row r="756">
      <c r="A756" s="18"/>
      <c r="B756" s="18"/>
      <c r="C756" s="341"/>
      <c r="D756" s="348" t="s">
        <v>66</v>
      </c>
      <c r="E756" s="349">
        <v>661856.76</v>
      </c>
      <c r="F756" s="350"/>
      <c r="G756" s="294"/>
      <c r="H756" s="294"/>
      <c r="I756" s="294"/>
      <c r="J756" s="294"/>
      <c r="K756" s="79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</row>
    <row r="757">
      <c r="A757" s="18"/>
      <c r="B757" s="18"/>
      <c r="C757" s="18"/>
      <c r="D757" s="18"/>
      <c r="E757" s="18"/>
      <c r="F757" s="18"/>
      <c r="G757" s="39"/>
      <c r="H757" s="39"/>
      <c r="I757" s="39"/>
      <c r="J757" s="39"/>
      <c r="K757" s="79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</row>
    <row r="758">
      <c r="A758" s="18"/>
      <c r="B758" s="18"/>
      <c r="C758" s="18"/>
      <c r="D758" s="18"/>
      <c r="E758" s="18"/>
      <c r="F758" s="18"/>
      <c r="G758" s="39"/>
      <c r="H758" s="39"/>
      <c r="I758" s="39"/>
      <c r="J758" s="39"/>
      <c r="K758" s="79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</row>
    <row r="759">
      <c r="A759" s="39"/>
      <c r="B759" s="76" t="s">
        <v>8</v>
      </c>
      <c r="C759" s="77"/>
      <c r="D759" s="39"/>
      <c r="E759" s="78" t="s">
        <v>40</v>
      </c>
      <c r="F759" s="79"/>
      <c r="G759" s="79"/>
      <c r="H759" s="82"/>
      <c r="I759" s="82"/>
      <c r="J759" s="82"/>
      <c r="K759" s="79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</row>
    <row r="760">
      <c r="A760" s="39"/>
      <c r="B760" s="81"/>
      <c r="C760" s="77"/>
      <c r="D760" s="39"/>
      <c r="E760" s="82"/>
      <c r="F760" s="79"/>
      <c r="G760" s="79"/>
      <c r="H760" s="82"/>
      <c r="I760" s="82"/>
      <c r="J760" s="82"/>
      <c r="K760" s="79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</row>
    <row r="761">
      <c r="A761" s="39"/>
      <c r="B761" s="83" t="s">
        <v>9</v>
      </c>
      <c r="C761" s="77"/>
      <c r="D761" s="39"/>
      <c r="E761" s="84" t="s">
        <v>41</v>
      </c>
      <c r="F761" s="79"/>
      <c r="G761" s="79"/>
      <c r="H761" s="297"/>
      <c r="I761" s="297"/>
      <c r="J761" s="297"/>
      <c r="K761" s="79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</row>
    <row r="762">
      <c r="A762" s="39"/>
      <c r="B762" s="85" t="s">
        <v>10</v>
      </c>
      <c r="C762" s="77"/>
      <c r="D762" s="39"/>
      <c r="E762" s="86" t="s">
        <v>42</v>
      </c>
      <c r="F762" s="79"/>
      <c r="G762" s="79"/>
      <c r="H762" s="298"/>
      <c r="I762" s="298"/>
      <c r="J762" s="298"/>
      <c r="K762" s="79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</row>
    <row r="763">
      <c r="A763" s="39"/>
      <c r="B763" s="39"/>
      <c r="C763" s="39"/>
      <c r="D763" s="39"/>
      <c r="E763" s="39"/>
      <c r="F763" s="79"/>
      <c r="G763" s="79"/>
      <c r="H763" s="39"/>
      <c r="I763" s="39"/>
      <c r="J763" s="39"/>
      <c r="K763" s="79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</row>
    <row r="764">
      <c r="A764" s="39"/>
      <c r="B764" s="76" t="s">
        <v>43</v>
      </c>
      <c r="C764" s="39"/>
      <c r="D764" s="87"/>
      <c r="E764" s="39"/>
      <c r="F764" s="79"/>
      <c r="G764" s="79"/>
      <c r="H764" s="39"/>
      <c r="I764" s="39"/>
      <c r="J764" s="39"/>
      <c r="K764" s="79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</row>
    <row r="765">
      <c r="A765" s="39"/>
      <c r="B765" s="81"/>
      <c r="C765" s="39"/>
      <c r="D765" s="87"/>
      <c r="E765" s="39"/>
      <c r="F765" s="79"/>
      <c r="G765" s="79"/>
      <c r="H765" s="39"/>
      <c r="I765" s="39"/>
      <c r="J765" s="39"/>
      <c r="K765" s="128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</row>
    <row r="766">
      <c r="A766" s="39"/>
      <c r="B766" s="83" t="s">
        <v>5</v>
      </c>
      <c r="C766" s="39"/>
      <c r="D766" s="87"/>
      <c r="E766" s="39"/>
      <c r="F766" s="79"/>
      <c r="G766" s="79"/>
      <c r="H766" s="39"/>
      <c r="I766" s="39"/>
      <c r="J766" s="39"/>
      <c r="K766" s="79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</row>
    <row r="767">
      <c r="A767" s="39"/>
      <c r="B767" s="88" t="s">
        <v>6</v>
      </c>
      <c r="C767" s="39"/>
      <c r="D767" s="87"/>
      <c r="E767" s="39"/>
      <c r="F767" s="79"/>
      <c r="G767" s="79"/>
      <c r="H767" s="39"/>
      <c r="I767" s="39"/>
      <c r="J767" s="39"/>
      <c r="K767" s="79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</row>
    <row r="768">
      <c r="A768" s="39"/>
      <c r="B768" s="85" t="s">
        <v>7</v>
      </c>
      <c r="C768" s="39"/>
      <c r="D768" s="87"/>
      <c r="E768" s="39"/>
      <c r="F768" s="79"/>
      <c r="G768" s="79"/>
      <c r="H768" s="39"/>
      <c r="I768" s="39"/>
      <c r="J768" s="39"/>
      <c r="K768" s="79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</row>
    <row r="769">
      <c r="A769" s="351"/>
      <c r="B769" s="352"/>
      <c r="C769" s="351"/>
      <c r="D769" s="351"/>
      <c r="E769" s="351"/>
      <c r="F769" s="351"/>
      <c r="G769" s="351"/>
      <c r="H769" s="351"/>
      <c r="I769" s="351"/>
      <c r="J769" s="351"/>
      <c r="K769" s="351"/>
      <c r="L769" s="16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>
      <c r="A770" s="14" t="s">
        <v>120</v>
      </c>
      <c r="G770" s="15"/>
      <c r="H770" s="15"/>
      <c r="I770" s="15"/>
      <c r="J770" s="15"/>
      <c r="K770" s="15"/>
      <c r="L770" s="282"/>
      <c r="M770" s="282"/>
      <c r="N770" s="282"/>
      <c r="O770" s="282"/>
      <c r="P770" s="282"/>
      <c r="Q770" s="282"/>
      <c r="R770" s="282"/>
      <c r="S770" s="282"/>
      <c r="T770" s="282"/>
      <c r="U770" s="282"/>
      <c r="V770" s="353"/>
      <c r="W770" s="353"/>
      <c r="X770" s="353"/>
      <c r="Y770" s="353"/>
      <c r="Z770" s="353"/>
      <c r="AA770" s="353"/>
      <c r="AB770" s="353"/>
      <c r="AC770" s="353"/>
      <c r="AD770" s="353"/>
    </row>
    <row r="771">
      <c r="G771" s="15"/>
      <c r="H771" s="15"/>
      <c r="I771" s="15"/>
      <c r="J771" s="15"/>
      <c r="K771" s="15"/>
      <c r="L771" s="282"/>
      <c r="M771" s="282"/>
      <c r="N771" s="282"/>
      <c r="O771" s="282"/>
      <c r="P771" s="282"/>
      <c r="Q771" s="282"/>
      <c r="R771" s="282"/>
      <c r="S771" s="282"/>
      <c r="T771" s="282"/>
      <c r="U771" s="282"/>
      <c r="V771" s="353"/>
      <c r="W771" s="353"/>
      <c r="X771" s="353"/>
      <c r="Y771" s="353"/>
      <c r="Z771" s="353"/>
      <c r="AA771" s="353"/>
      <c r="AB771" s="353"/>
      <c r="AC771" s="353"/>
      <c r="AD771" s="353"/>
    </row>
    <row r="772">
      <c r="G772" s="15"/>
      <c r="H772" s="15"/>
      <c r="I772" s="15"/>
      <c r="J772" s="15"/>
      <c r="K772" s="15"/>
      <c r="L772" s="282"/>
      <c r="M772" s="282"/>
      <c r="N772" s="282"/>
      <c r="O772" s="282"/>
      <c r="P772" s="282"/>
      <c r="Q772" s="282"/>
      <c r="R772" s="282"/>
      <c r="S772" s="282"/>
      <c r="T772" s="282"/>
      <c r="U772" s="282"/>
      <c r="V772" s="353"/>
      <c r="W772" s="353"/>
      <c r="X772" s="353"/>
      <c r="Y772" s="353"/>
      <c r="Z772" s="353"/>
      <c r="AA772" s="353"/>
      <c r="AB772" s="353"/>
      <c r="AC772" s="353"/>
      <c r="AD772" s="353"/>
    </row>
    <row r="773">
      <c r="G773" s="15"/>
      <c r="H773" s="15"/>
      <c r="I773" s="15"/>
      <c r="J773" s="15"/>
      <c r="K773" s="15"/>
      <c r="L773" s="282"/>
      <c r="M773" s="282"/>
      <c r="N773" s="282"/>
      <c r="O773" s="282"/>
      <c r="P773" s="282"/>
      <c r="Q773" s="282"/>
      <c r="R773" s="282"/>
      <c r="S773" s="282"/>
      <c r="T773" s="282"/>
      <c r="U773" s="282"/>
      <c r="V773" s="353"/>
      <c r="W773" s="353"/>
      <c r="X773" s="353"/>
      <c r="Y773" s="353"/>
      <c r="Z773" s="353"/>
      <c r="AA773" s="353"/>
      <c r="AB773" s="353"/>
      <c r="AC773" s="353"/>
      <c r="AD773" s="353"/>
    </row>
    <row r="774">
      <c r="G774" s="354"/>
      <c r="H774" s="354"/>
      <c r="I774" s="354"/>
      <c r="J774" s="354"/>
      <c r="K774" s="354"/>
      <c r="L774" s="16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>
      <c r="A775" s="39"/>
      <c r="B775" s="19" t="s">
        <v>67</v>
      </c>
      <c r="F775" s="79"/>
      <c r="G775" s="79"/>
      <c r="H775" s="79"/>
      <c r="I775" s="79"/>
      <c r="J775" s="79"/>
      <c r="K775" s="39"/>
      <c r="L775" s="16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>
      <c r="A776" s="39"/>
      <c r="B776" s="153" t="s">
        <v>21</v>
      </c>
      <c r="C776" s="106"/>
      <c r="D776" s="106"/>
      <c r="E776" s="154"/>
      <c r="F776" s="355">
        <v>138762.81</v>
      </c>
      <c r="G776" s="283"/>
      <c r="H776" s="283"/>
      <c r="I776" s="283"/>
      <c r="J776" s="283"/>
      <c r="K776" s="39"/>
      <c r="L776" s="16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>
      <c r="A777" s="39"/>
      <c r="B777" s="24" t="s">
        <v>53</v>
      </c>
      <c r="C777" s="25"/>
      <c r="D777" s="25"/>
      <c r="E777" s="26"/>
      <c r="F777" s="356">
        <v>261462.78</v>
      </c>
      <c r="G777" s="283"/>
      <c r="H777" s="283"/>
      <c r="I777" s="283"/>
      <c r="J777" s="283"/>
      <c r="K777" s="39"/>
      <c r="L777" s="16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>
      <c r="A778" s="39"/>
      <c r="B778" s="357" t="s">
        <v>54</v>
      </c>
      <c r="C778" s="25"/>
      <c r="D778" s="25"/>
      <c r="E778" s="26"/>
      <c r="F778" s="356">
        <v>2520.0</v>
      </c>
      <c r="G778" s="283"/>
      <c r="H778" s="283"/>
      <c r="I778" s="283"/>
      <c r="J778" s="283"/>
      <c r="K778" s="39"/>
      <c r="L778" s="16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>
      <c r="A779" s="39"/>
      <c r="B779" s="357" t="s">
        <v>24</v>
      </c>
      <c r="C779" s="25"/>
      <c r="D779" s="25"/>
      <c r="E779" s="26"/>
      <c r="F779" s="356">
        <v>7215.0</v>
      </c>
      <c r="G779" s="283"/>
      <c r="H779" s="283"/>
      <c r="I779" s="283"/>
      <c r="J779" s="283"/>
      <c r="K779" s="39"/>
      <c r="L779" s="16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>
      <c r="A780" s="39"/>
      <c r="B780" s="358" t="s">
        <v>114</v>
      </c>
      <c r="C780" s="30"/>
      <c r="D780" s="30"/>
      <c r="E780" s="31"/>
      <c r="F780" s="359">
        <v>4200.0</v>
      </c>
      <c r="G780" s="283"/>
      <c r="H780" s="283"/>
      <c r="I780" s="283"/>
      <c r="J780" s="283"/>
      <c r="K780" s="156"/>
      <c r="L780" s="16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>
      <c r="A781" s="39"/>
      <c r="B781" s="360" t="s">
        <v>121</v>
      </c>
      <c r="C781" s="97"/>
      <c r="D781" s="97"/>
      <c r="E781" s="98"/>
      <c r="F781" s="361">
        <v>2100.0</v>
      </c>
      <c r="G781" s="283"/>
      <c r="H781" s="283"/>
      <c r="I781" s="283"/>
      <c r="J781" s="283"/>
      <c r="K781" s="156"/>
      <c r="L781" s="16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>
      <c r="A782" s="39"/>
      <c r="B782" s="362" t="s">
        <v>122</v>
      </c>
      <c r="C782" s="97"/>
      <c r="D782" s="97"/>
      <c r="E782" s="98"/>
      <c r="F782" s="363">
        <v>1000.0</v>
      </c>
      <c r="G782" s="288"/>
      <c r="H782" s="288"/>
      <c r="I782" s="288"/>
      <c r="J782" s="288"/>
      <c r="K782" s="39"/>
      <c r="L782" s="16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>
      <c r="A783" s="39"/>
      <c r="B783" s="364"/>
      <c r="C783" s="364"/>
      <c r="D783" s="364"/>
      <c r="E783" s="364"/>
      <c r="F783" s="365"/>
      <c r="G783" s="288"/>
      <c r="H783" s="288"/>
      <c r="I783" s="288"/>
      <c r="J783" s="288"/>
      <c r="K783" s="39"/>
      <c r="L783" s="16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>
      <c r="A784" s="364"/>
      <c r="B784" s="364"/>
      <c r="C784" s="364"/>
      <c r="D784" s="364"/>
      <c r="E784" s="365" t="s">
        <v>117</v>
      </c>
      <c r="F784" s="365">
        <v>417260.59</v>
      </c>
      <c r="G784" s="288"/>
      <c r="H784" s="288"/>
      <c r="I784" s="288"/>
      <c r="J784" s="39"/>
      <c r="K784" s="315"/>
      <c r="L784" s="16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>
      <c r="A785" s="39"/>
      <c r="B785" s="364"/>
      <c r="C785" s="364"/>
      <c r="D785" s="364"/>
      <c r="E785" s="364"/>
      <c r="F785" s="288"/>
      <c r="G785" s="288"/>
      <c r="H785" s="288"/>
      <c r="I785" s="288"/>
      <c r="J785" s="288"/>
      <c r="K785" s="39"/>
      <c r="L785" s="16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>
      <c r="A786" s="39"/>
      <c r="B786" s="364"/>
      <c r="C786" s="364"/>
      <c r="D786" s="364"/>
      <c r="E786" s="364"/>
      <c r="F786" s="288"/>
      <c r="G786" s="288"/>
      <c r="H786" s="288"/>
      <c r="I786" s="288"/>
      <c r="J786" s="288"/>
      <c r="K786" s="39"/>
      <c r="L786" s="16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>
      <c r="A787" s="39"/>
      <c r="B787" s="364"/>
      <c r="C787" s="364"/>
      <c r="D787" s="364"/>
      <c r="E787" s="364"/>
      <c r="F787" s="288"/>
      <c r="G787" s="288"/>
      <c r="H787" s="288"/>
      <c r="I787" s="288"/>
      <c r="J787" s="288"/>
      <c r="K787" s="39"/>
      <c r="L787" s="16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>
      <c r="A788" s="39"/>
      <c r="B788" s="364"/>
      <c r="C788" s="364"/>
      <c r="D788" s="364"/>
      <c r="E788" s="364"/>
      <c r="F788" s="288"/>
      <c r="G788" s="288"/>
      <c r="H788" s="288"/>
      <c r="I788" s="288"/>
      <c r="J788" s="288"/>
      <c r="K788" s="39"/>
      <c r="L788" s="16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>
      <c r="A789" s="39"/>
      <c r="B789" s="19"/>
      <c r="C789" s="19"/>
      <c r="D789" s="19"/>
      <c r="E789" s="19"/>
      <c r="F789" s="289"/>
      <c r="G789" s="289"/>
      <c r="H789" s="289"/>
      <c r="I789" s="289"/>
      <c r="J789" s="289"/>
      <c r="K789" s="39"/>
      <c r="L789" s="16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>
      <c r="A790" s="39"/>
      <c r="B790" s="42" t="s">
        <v>28</v>
      </c>
      <c r="C790" s="36"/>
      <c r="D790" s="36"/>
      <c r="E790" s="43"/>
      <c r="F790" s="366">
        <v>400225.59</v>
      </c>
      <c r="G790" s="289"/>
      <c r="H790" s="289"/>
      <c r="I790" s="289"/>
      <c r="J790" s="289"/>
      <c r="K790" s="39"/>
      <c r="L790" s="16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>
      <c r="A791" s="39"/>
      <c r="B791" s="46" t="s">
        <v>29</v>
      </c>
      <c r="C791" s="367"/>
      <c r="D791" s="159">
        <v>0.15</v>
      </c>
      <c r="E791" s="368">
        <v>60033.84</v>
      </c>
      <c r="F791" s="50"/>
      <c r="G791" s="289"/>
      <c r="H791" s="289"/>
      <c r="I791" s="289"/>
      <c r="J791" s="289"/>
      <c r="K791" s="79"/>
      <c r="L791" s="16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>
      <c r="A792" s="39"/>
      <c r="B792" s="369"/>
      <c r="C792" s="79"/>
      <c r="D792" s="109">
        <v>0.1</v>
      </c>
      <c r="E792" s="370">
        <v>40022.56</v>
      </c>
      <c r="F792" s="50"/>
      <c r="G792" s="289"/>
      <c r="H792" s="289"/>
      <c r="I792" s="289"/>
      <c r="J792" s="289"/>
      <c r="K792" s="79"/>
      <c r="L792" s="16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>
      <c r="A793" s="39"/>
      <c r="B793" s="369"/>
      <c r="C793" s="79"/>
      <c r="D793" s="109">
        <v>0.2</v>
      </c>
      <c r="E793" s="370">
        <v>80045.11</v>
      </c>
      <c r="F793" s="50"/>
      <c r="G793" s="289"/>
      <c r="H793" s="289"/>
      <c r="I793" s="289"/>
      <c r="J793" s="289"/>
      <c r="K793" s="79"/>
      <c r="L793" s="16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>
      <c r="A794" s="39"/>
      <c r="B794" s="371"/>
      <c r="C794" s="55" t="s">
        <v>123</v>
      </c>
      <c r="D794" s="103"/>
      <c r="E794" s="372">
        <v>220124.07</v>
      </c>
      <c r="F794" s="50"/>
      <c r="G794" s="289"/>
      <c r="H794" s="289"/>
      <c r="I794" s="289"/>
      <c r="J794" s="289"/>
      <c r="K794" s="79"/>
      <c r="L794" s="16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>
      <c r="A795" s="39"/>
      <c r="B795" s="373" t="s">
        <v>31</v>
      </c>
      <c r="C795" s="36"/>
      <c r="D795" s="36"/>
      <c r="E795" s="43"/>
      <c r="F795" s="374"/>
      <c r="G795" s="283"/>
      <c r="H795" s="283"/>
      <c r="I795" s="283"/>
      <c r="J795" s="283"/>
      <c r="K795" s="79"/>
      <c r="L795" s="16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>
      <c r="A796" s="39"/>
      <c r="B796" s="138" t="s">
        <v>32</v>
      </c>
      <c r="C796" s="139"/>
      <c r="D796" s="139"/>
      <c r="E796" s="375">
        <v>13867.82</v>
      </c>
      <c r="F796" s="374"/>
      <c r="G796" s="283"/>
      <c r="H796" s="283"/>
      <c r="I796" s="283"/>
      <c r="J796" s="283"/>
      <c r="K796" s="79"/>
      <c r="L796" s="16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>
      <c r="A797" s="39"/>
      <c r="B797" s="143" t="s">
        <v>124</v>
      </c>
      <c r="C797" s="144"/>
      <c r="D797" s="144"/>
      <c r="E797" s="376">
        <v>22012.4</v>
      </c>
      <c r="F797" s="377"/>
      <c r="G797" s="283"/>
      <c r="H797" s="283"/>
      <c r="I797" s="283"/>
      <c r="J797" s="283"/>
      <c r="K797" s="79"/>
      <c r="L797" s="16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79"/>
      <c r="L798" s="16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>
      <c r="A799" s="39"/>
      <c r="B799" s="39"/>
      <c r="C799" s="66" t="s">
        <v>34</v>
      </c>
      <c r="D799" s="39"/>
      <c r="E799" s="378"/>
      <c r="F799" s="379"/>
      <c r="G799" s="39"/>
      <c r="H799" s="39"/>
      <c r="I799" s="39"/>
      <c r="J799" s="39"/>
      <c r="K799" s="79"/>
      <c r="L799" s="16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>
      <c r="A800" s="39"/>
      <c r="B800" s="39"/>
      <c r="C800" s="380" t="s">
        <v>125</v>
      </c>
      <c r="D800" s="98"/>
      <c r="E800" s="381">
        <v>661856.76</v>
      </c>
      <c r="F800" s="382"/>
      <c r="G800" s="39"/>
      <c r="H800" s="39"/>
      <c r="I800" s="39"/>
      <c r="J800" s="39"/>
      <c r="K800" s="79"/>
      <c r="L800" s="16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>
      <c r="A801" s="39"/>
      <c r="B801" s="39"/>
      <c r="C801" s="73"/>
      <c r="D801" s="121" t="s">
        <v>36</v>
      </c>
      <c r="E801" s="69">
        <v>198111.67</v>
      </c>
      <c r="F801" s="283"/>
      <c r="G801" s="283"/>
      <c r="H801" s="283"/>
      <c r="I801" s="283"/>
      <c r="J801" s="283"/>
      <c r="K801" s="79"/>
      <c r="L801" s="16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>
      <c r="A802" s="39"/>
      <c r="B802" s="39"/>
      <c r="C802" s="73"/>
      <c r="D802" s="121" t="s">
        <v>49</v>
      </c>
      <c r="E802" s="69">
        <v>859968.43</v>
      </c>
      <c r="F802" s="283"/>
      <c r="G802" s="283"/>
      <c r="H802" s="283"/>
      <c r="I802" s="283"/>
      <c r="J802" s="283"/>
      <c r="K802" s="79"/>
      <c r="L802" s="16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>
      <c r="A803" s="39"/>
      <c r="B803" s="39"/>
      <c r="C803" s="73"/>
      <c r="D803" s="121" t="s">
        <v>38</v>
      </c>
      <c r="E803" s="383">
        <v>142484.53</v>
      </c>
      <c r="F803" s="384"/>
      <c r="G803" s="283"/>
      <c r="H803" s="283"/>
      <c r="I803" s="283"/>
      <c r="J803" s="283"/>
      <c r="K803" s="79"/>
      <c r="L803" s="16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>
      <c r="A804" s="39"/>
      <c r="B804" s="39"/>
      <c r="C804" s="73"/>
      <c r="D804" s="167" t="s">
        <v>66</v>
      </c>
      <c r="E804" s="168">
        <v>715983.9</v>
      </c>
      <c r="F804" s="385"/>
      <c r="G804" s="294"/>
      <c r="H804" s="294"/>
      <c r="I804" s="294"/>
      <c r="J804" s="294"/>
      <c r="K804" s="79"/>
      <c r="L804" s="16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45"/>
      <c r="L805" s="16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>
      <c r="A806" s="386"/>
      <c r="B806" s="386"/>
      <c r="C806" s="386"/>
      <c r="D806" s="386"/>
      <c r="E806" s="386"/>
      <c r="F806" s="386"/>
      <c r="G806" s="386"/>
      <c r="H806" s="386"/>
      <c r="I806" s="386"/>
      <c r="J806" s="386"/>
      <c r="K806" s="387"/>
      <c r="L806" s="16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>
      <c r="A807" s="39"/>
      <c r="B807" s="76" t="s">
        <v>8</v>
      </c>
      <c r="C807" s="77"/>
      <c r="D807" s="39"/>
      <c r="E807" s="78" t="s">
        <v>40</v>
      </c>
      <c r="F807" s="79"/>
      <c r="G807" s="80"/>
      <c r="H807" s="388"/>
      <c r="I807" s="388"/>
      <c r="J807" s="388"/>
      <c r="K807" s="387"/>
      <c r="L807" s="16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>
      <c r="A808" s="39"/>
      <c r="B808" s="81"/>
      <c r="C808" s="77"/>
      <c r="D808" s="39"/>
      <c r="E808" s="82"/>
      <c r="F808" s="79"/>
      <c r="G808" s="80"/>
      <c r="H808" s="389"/>
      <c r="I808" s="389"/>
      <c r="J808" s="389"/>
      <c r="K808" s="387"/>
      <c r="L808" s="16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>
      <c r="A809" s="39"/>
      <c r="B809" s="83" t="s">
        <v>9</v>
      </c>
      <c r="C809" s="77"/>
      <c r="D809" s="39"/>
      <c r="E809" s="84" t="s">
        <v>41</v>
      </c>
      <c r="F809" s="79"/>
      <c r="G809" s="80"/>
      <c r="H809" s="386"/>
      <c r="I809" s="386"/>
      <c r="J809" s="386"/>
      <c r="K809" s="387"/>
      <c r="L809" s="16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>
      <c r="A810" s="39"/>
      <c r="B810" s="85" t="s">
        <v>10</v>
      </c>
      <c r="C810" s="77"/>
      <c r="D810" s="39"/>
      <c r="E810" s="86" t="s">
        <v>42</v>
      </c>
      <c r="F810" s="79"/>
      <c r="G810" s="80"/>
      <c r="H810" s="386"/>
      <c r="I810" s="386"/>
      <c r="J810" s="386"/>
      <c r="K810" s="387"/>
      <c r="L810" s="16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>
      <c r="A811" s="39"/>
      <c r="B811" s="39"/>
      <c r="C811" s="39"/>
      <c r="D811" s="39"/>
      <c r="E811" s="39"/>
      <c r="F811" s="79"/>
      <c r="G811" s="80"/>
      <c r="H811" s="386"/>
      <c r="I811" s="386"/>
      <c r="J811" s="386"/>
      <c r="K811" s="390"/>
      <c r="L811" s="16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>
      <c r="A812" s="39"/>
      <c r="B812" s="76" t="s">
        <v>43</v>
      </c>
      <c r="C812" s="39"/>
      <c r="D812" s="87"/>
      <c r="E812" s="39"/>
      <c r="F812" s="79"/>
      <c r="G812" s="80"/>
      <c r="H812" s="386"/>
      <c r="I812" s="386"/>
      <c r="J812" s="386"/>
      <c r="K812" s="387"/>
      <c r="L812" s="16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>
      <c r="A813" s="39"/>
      <c r="B813" s="81"/>
      <c r="C813" s="39"/>
      <c r="D813" s="87"/>
      <c r="E813" s="39"/>
      <c r="F813" s="79"/>
      <c r="G813" s="80"/>
      <c r="H813" s="386"/>
      <c r="I813" s="386"/>
      <c r="J813" s="386"/>
      <c r="K813" s="387"/>
      <c r="L813" s="16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>
      <c r="A814" s="39"/>
      <c r="B814" s="83" t="s">
        <v>5</v>
      </c>
      <c r="C814" s="39"/>
      <c r="D814" s="87"/>
      <c r="E814" s="39"/>
      <c r="F814" s="79"/>
      <c r="G814" s="80"/>
      <c r="H814" s="386"/>
      <c r="I814" s="386"/>
      <c r="J814" s="386"/>
      <c r="K814" s="387"/>
      <c r="L814" s="16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>
      <c r="A815" s="39"/>
      <c r="B815" s="88" t="s">
        <v>6</v>
      </c>
      <c r="C815" s="39"/>
      <c r="D815" s="87"/>
      <c r="E815" s="39"/>
      <c r="F815" s="79"/>
      <c r="G815" s="80"/>
      <c r="H815" s="391"/>
      <c r="I815" s="391"/>
      <c r="J815" s="391"/>
      <c r="K815" s="391"/>
      <c r="L815" s="16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>
      <c r="A816" s="39"/>
      <c r="B816" s="85" t="s">
        <v>7</v>
      </c>
      <c r="C816" s="39"/>
      <c r="D816" s="87"/>
      <c r="E816" s="39"/>
      <c r="F816" s="79"/>
      <c r="G816" s="80"/>
      <c r="H816" s="392"/>
      <c r="I816" s="392"/>
      <c r="J816" s="392"/>
      <c r="K816" s="392"/>
      <c r="L816" s="16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>
      <c r="A817" s="89"/>
      <c r="B817" s="89"/>
      <c r="C817" s="89"/>
      <c r="D817" s="89"/>
      <c r="E817" s="89"/>
      <c r="F817" s="89"/>
      <c r="G817" s="89"/>
      <c r="H817" s="393"/>
      <c r="I817" s="393"/>
      <c r="J817" s="393"/>
      <c r="K817" s="393"/>
      <c r="L817" s="39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>
      <c r="A818" s="89"/>
      <c r="B818" s="89"/>
      <c r="C818" s="89"/>
      <c r="D818" s="89"/>
      <c r="E818" s="89"/>
      <c r="F818" s="89"/>
      <c r="G818" s="89"/>
      <c r="H818" s="393"/>
      <c r="I818" s="393"/>
      <c r="J818" s="393"/>
      <c r="K818" s="393"/>
      <c r="L818" s="39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>
      <c r="A819" s="14" t="s">
        <v>126</v>
      </c>
      <c r="G819" s="394"/>
      <c r="H819" s="394"/>
      <c r="I819" s="394"/>
      <c r="J819" s="394"/>
      <c r="K819" s="394"/>
      <c r="L819" s="394"/>
      <c r="M819" s="394"/>
      <c r="N819" s="394"/>
      <c r="O819" s="394"/>
      <c r="P819" s="394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>
      <c r="G820" s="394"/>
      <c r="H820" s="394"/>
      <c r="I820" s="394"/>
      <c r="J820" s="394"/>
      <c r="K820" s="394"/>
      <c r="L820" s="394"/>
      <c r="M820" s="394"/>
      <c r="N820" s="394"/>
      <c r="O820" s="394"/>
      <c r="P820" s="394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>
      <c r="G821" s="394"/>
      <c r="H821" s="394"/>
      <c r="I821" s="394"/>
      <c r="J821" s="394"/>
      <c r="K821" s="394"/>
      <c r="L821" s="394"/>
      <c r="M821" s="394"/>
      <c r="N821" s="394"/>
      <c r="O821" s="394"/>
      <c r="P821" s="394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>
      <c r="G822" s="394"/>
      <c r="H822" s="394"/>
      <c r="I822" s="394"/>
      <c r="J822" s="394"/>
      <c r="K822" s="394"/>
      <c r="L822" s="394"/>
      <c r="M822" s="394"/>
      <c r="N822" s="394"/>
      <c r="O822" s="394"/>
      <c r="P822" s="394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>
      <c r="G823" s="394"/>
      <c r="H823" s="394"/>
      <c r="I823" s="394"/>
      <c r="J823" s="394"/>
      <c r="K823" s="394"/>
      <c r="L823" s="394"/>
      <c r="M823" s="394"/>
      <c r="N823" s="394"/>
      <c r="O823" s="394"/>
      <c r="P823" s="394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>
      <c r="A824" s="315"/>
      <c r="B824" s="19" t="s">
        <v>67</v>
      </c>
      <c r="F824" s="40"/>
      <c r="G824" s="79"/>
      <c r="H824" s="79"/>
      <c r="I824" s="79"/>
      <c r="J824" s="79"/>
      <c r="K824" s="79"/>
      <c r="L824" s="18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>
      <c r="A825" s="315"/>
      <c r="B825" s="153" t="s">
        <v>21</v>
      </c>
      <c r="C825" s="106"/>
      <c r="D825" s="106"/>
      <c r="E825" s="154"/>
      <c r="F825" s="155">
        <v>155369.38</v>
      </c>
      <c r="G825" s="283"/>
      <c r="H825" s="283"/>
      <c r="I825" s="283"/>
      <c r="J825" s="283"/>
      <c r="K825" s="283"/>
      <c r="L825" s="18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>
      <c r="A826" s="315"/>
      <c r="B826" s="24" t="s">
        <v>53</v>
      </c>
      <c r="C826" s="25"/>
      <c r="D826" s="25"/>
      <c r="E826" s="26"/>
      <c r="F826" s="27">
        <v>323742.0</v>
      </c>
      <c r="G826" s="283"/>
      <c r="H826" s="283"/>
      <c r="I826" s="283"/>
      <c r="J826" s="283"/>
      <c r="K826" s="283"/>
      <c r="L826" s="18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>
      <c r="A827" s="315"/>
      <c r="B827" s="24" t="s">
        <v>54</v>
      </c>
      <c r="C827" s="25"/>
      <c r="D827" s="25"/>
      <c r="E827" s="26"/>
      <c r="F827" s="27">
        <v>3840.0</v>
      </c>
      <c r="G827" s="283"/>
      <c r="H827" s="283"/>
      <c r="I827" s="283"/>
      <c r="J827" s="283"/>
      <c r="K827" s="283"/>
      <c r="L827" s="18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>
      <c r="A828" s="315"/>
      <c r="B828" s="24" t="s">
        <v>24</v>
      </c>
      <c r="C828" s="25"/>
      <c r="D828" s="25"/>
      <c r="E828" s="26"/>
      <c r="F828" s="27">
        <v>6985.0</v>
      </c>
      <c r="G828" s="283"/>
      <c r="H828" s="283"/>
      <c r="I828" s="283"/>
      <c r="J828" s="283"/>
      <c r="K828" s="283"/>
      <c r="L828" s="18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>
      <c r="A829" s="315"/>
      <c r="B829" s="29" t="s">
        <v>114</v>
      </c>
      <c r="C829" s="30"/>
      <c r="D829" s="30"/>
      <c r="E829" s="31"/>
      <c r="F829" s="32">
        <v>1200.0</v>
      </c>
      <c r="G829" s="283"/>
      <c r="H829" s="283"/>
      <c r="I829" s="283"/>
      <c r="J829" s="283"/>
      <c r="K829" s="283"/>
      <c r="L829" s="100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>
      <c r="A830" s="315"/>
      <c r="B830" s="96" t="s">
        <v>121</v>
      </c>
      <c r="C830" s="97"/>
      <c r="D830" s="97"/>
      <c r="E830" s="98"/>
      <c r="F830" s="395"/>
      <c r="G830" s="283"/>
      <c r="H830" s="283"/>
      <c r="I830" s="283"/>
      <c r="J830" s="283"/>
      <c r="K830" s="283"/>
      <c r="L830" s="100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>
      <c r="A831" s="315"/>
      <c r="B831" s="67"/>
      <c r="C831" s="97"/>
      <c r="D831" s="97"/>
      <c r="E831" s="98"/>
      <c r="F831" s="149"/>
      <c r="G831" s="365"/>
      <c r="H831" s="288"/>
      <c r="I831" s="288"/>
      <c r="J831" s="288"/>
      <c r="K831" s="288"/>
      <c r="L831" s="18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>
      <c r="A832" s="315"/>
      <c r="B832" s="20"/>
      <c r="C832" s="20"/>
      <c r="D832" s="20"/>
      <c r="E832" s="20"/>
      <c r="F832" s="21"/>
      <c r="G832" s="365"/>
      <c r="H832" s="288"/>
      <c r="I832" s="288"/>
      <c r="J832" s="288"/>
      <c r="K832" s="288"/>
      <c r="L832" s="18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>
      <c r="A833" s="315"/>
      <c r="B833" s="20"/>
      <c r="C833" s="20"/>
      <c r="D833" s="20"/>
      <c r="E833" s="288" t="s">
        <v>117</v>
      </c>
      <c r="F833" s="288">
        <v>417260.59</v>
      </c>
      <c r="G833" s="365"/>
      <c r="H833" s="288"/>
      <c r="I833" s="288"/>
      <c r="J833" s="288"/>
      <c r="K833" s="39"/>
      <c r="L833" s="16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>
      <c r="A834" s="315"/>
      <c r="B834" s="39"/>
      <c r="C834" s="364"/>
      <c r="D834" s="364"/>
      <c r="E834" s="364"/>
      <c r="F834" s="364"/>
      <c r="G834" s="288"/>
      <c r="H834" s="288"/>
      <c r="I834" s="288"/>
      <c r="J834" s="288"/>
      <c r="K834" s="288"/>
      <c r="L834" s="18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>
      <c r="A835" s="315"/>
      <c r="B835" s="39"/>
      <c r="C835" s="364"/>
      <c r="D835" s="364"/>
      <c r="E835" s="364"/>
      <c r="F835" s="364"/>
      <c r="G835" s="288"/>
      <c r="H835" s="288"/>
      <c r="I835" s="288"/>
      <c r="J835" s="288"/>
      <c r="K835" s="288"/>
      <c r="L835" s="18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>
      <c r="A836" s="315"/>
      <c r="B836" s="39"/>
      <c r="C836" s="364"/>
      <c r="D836" s="364"/>
      <c r="E836" s="364"/>
      <c r="F836" s="364"/>
      <c r="G836" s="288"/>
      <c r="H836" s="288"/>
      <c r="I836" s="288"/>
      <c r="J836" s="288"/>
      <c r="K836" s="288"/>
      <c r="L836" s="18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>
      <c r="A837" s="315"/>
      <c r="B837" s="39"/>
      <c r="C837" s="364"/>
      <c r="D837" s="364"/>
      <c r="E837" s="364"/>
      <c r="F837" s="364"/>
      <c r="G837" s="288"/>
      <c r="H837" s="288"/>
      <c r="I837" s="288"/>
      <c r="J837" s="288"/>
      <c r="K837" s="288"/>
      <c r="L837" s="18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>
      <c r="A838" s="315"/>
      <c r="B838" s="39"/>
      <c r="C838" s="19"/>
      <c r="D838" s="19"/>
      <c r="E838" s="19"/>
      <c r="F838" s="19"/>
      <c r="G838" s="289"/>
      <c r="H838" s="289"/>
      <c r="I838" s="289"/>
      <c r="J838" s="289"/>
      <c r="K838" s="289"/>
      <c r="L838" s="18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>
      <c r="A839" s="315"/>
      <c r="B839" s="42" t="s">
        <v>28</v>
      </c>
      <c r="C839" s="36"/>
      <c r="D839" s="36"/>
      <c r="E839" s="43"/>
      <c r="F839" s="44">
        <v>479111.38</v>
      </c>
      <c r="G839" s="396"/>
      <c r="H839" s="289"/>
      <c r="I839" s="289"/>
      <c r="J839" s="289"/>
      <c r="K839" s="289"/>
      <c r="L839" s="18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>
      <c r="A840" s="315"/>
      <c r="B840" s="46" t="s">
        <v>29</v>
      </c>
      <c r="C840" s="47"/>
      <c r="D840" s="159">
        <v>0.15</v>
      </c>
      <c r="E840" s="160">
        <v>71866.7</v>
      </c>
      <c r="F840" s="50"/>
      <c r="H840" s="289"/>
      <c r="I840" s="289"/>
      <c r="J840" s="289"/>
      <c r="K840" s="289"/>
      <c r="L840" s="45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>
      <c r="A841" s="315"/>
      <c r="B841" s="51"/>
      <c r="C841" s="40"/>
      <c r="D841" s="109">
        <v>0.1</v>
      </c>
      <c r="E841" s="110">
        <v>47911.1</v>
      </c>
      <c r="F841" s="50"/>
      <c r="H841" s="289"/>
      <c r="I841" s="289"/>
      <c r="J841" s="289"/>
      <c r="K841" s="289"/>
      <c r="L841" s="45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>
      <c r="A842" s="315"/>
      <c r="B842" s="51"/>
      <c r="C842" s="40"/>
      <c r="D842" s="109">
        <v>0.2</v>
      </c>
      <c r="E842" s="110">
        <v>95822.27</v>
      </c>
      <c r="F842" s="50"/>
      <c r="H842" s="289"/>
      <c r="I842" s="289"/>
      <c r="J842" s="289"/>
      <c r="K842" s="289"/>
      <c r="L842" s="45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>
      <c r="A843" s="315"/>
      <c r="B843" s="54"/>
      <c r="C843" s="55" t="s">
        <v>127</v>
      </c>
      <c r="D843" s="103"/>
      <c r="E843" s="161">
        <v>263511.26</v>
      </c>
      <c r="F843" s="50"/>
      <c r="H843" s="289"/>
      <c r="I843" s="289"/>
      <c r="J843" s="289"/>
      <c r="K843" s="289"/>
      <c r="L843" s="45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>
      <c r="A844" s="315"/>
      <c r="B844" s="58" t="s">
        <v>31</v>
      </c>
      <c r="C844" s="36"/>
      <c r="D844" s="36"/>
      <c r="E844" s="43"/>
      <c r="F844" s="142"/>
      <c r="G844" s="283"/>
      <c r="H844" s="283"/>
      <c r="I844" s="283"/>
      <c r="J844" s="283"/>
      <c r="K844" s="283"/>
      <c r="L844" s="45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>
      <c r="A845" s="315"/>
      <c r="B845" s="138" t="s">
        <v>32</v>
      </c>
      <c r="C845" s="139"/>
      <c r="D845" s="139"/>
      <c r="E845" s="162">
        <v>16601.21</v>
      </c>
      <c r="F845" s="142"/>
      <c r="G845" s="283"/>
      <c r="H845" s="283"/>
      <c r="I845" s="283"/>
      <c r="J845" s="283"/>
      <c r="K845" s="283"/>
      <c r="L845" s="45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>
      <c r="A846" s="315"/>
      <c r="B846" s="143" t="s">
        <v>128</v>
      </c>
      <c r="C846" s="144"/>
      <c r="D846" s="144"/>
      <c r="E846" s="145">
        <v>26351.13</v>
      </c>
      <c r="F846" s="146"/>
      <c r="G846" s="283"/>
      <c r="H846" s="283"/>
      <c r="I846" s="283"/>
      <c r="J846" s="283"/>
      <c r="K846" s="283"/>
      <c r="L846" s="45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>
      <c r="A847" s="315"/>
      <c r="B847" s="20"/>
      <c r="C847" s="20"/>
      <c r="D847" s="20"/>
      <c r="E847" s="20"/>
      <c r="F847" s="20"/>
      <c r="G847" s="39"/>
      <c r="H847" s="39"/>
      <c r="I847" s="39"/>
      <c r="J847" s="39"/>
      <c r="K847" s="39"/>
      <c r="L847" s="45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>
      <c r="A848" s="315"/>
      <c r="B848" s="20"/>
      <c r="C848" s="66" t="s">
        <v>34</v>
      </c>
      <c r="D848" s="20"/>
      <c r="E848" s="20"/>
      <c r="F848" s="291"/>
      <c r="G848" s="379"/>
      <c r="H848" s="39"/>
      <c r="I848" s="39"/>
      <c r="J848" s="39"/>
      <c r="K848" s="39"/>
      <c r="L848" s="45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>
      <c r="A849" s="315"/>
      <c r="B849" s="20"/>
      <c r="C849" s="148" t="s">
        <v>48</v>
      </c>
      <c r="D849" s="98"/>
      <c r="E849" s="381">
        <v>715983.9</v>
      </c>
      <c r="F849" s="397"/>
      <c r="G849" s="382"/>
      <c r="H849" s="39"/>
      <c r="I849" s="39"/>
      <c r="J849" s="39"/>
      <c r="K849" s="39"/>
      <c r="L849" s="45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>
      <c r="A850" s="315"/>
      <c r="B850" s="20"/>
      <c r="C850" s="73"/>
      <c r="D850" s="121" t="s">
        <v>36</v>
      </c>
      <c r="E850" s="69">
        <v>237160.13</v>
      </c>
      <c r="F850" s="398"/>
      <c r="G850" s="283"/>
      <c r="H850" s="283"/>
      <c r="I850" s="283"/>
      <c r="J850" s="283"/>
      <c r="K850" s="283"/>
      <c r="L850" s="45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>
      <c r="A851" s="315"/>
      <c r="B851" s="20"/>
      <c r="C851" s="73"/>
      <c r="D851" s="121" t="s">
        <v>49</v>
      </c>
      <c r="E851" s="69">
        <v>953144.03</v>
      </c>
      <c r="F851" s="398"/>
      <c r="G851" s="283"/>
      <c r="H851" s="283"/>
      <c r="I851" s="283"/>
      <c r="J851" s="283"/>
      <c r="K851" s="283"/>
      <c r="L851" s="45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>
      <c r="A852" s="315"/>
      <c r="B852" s="20"/>
      <c r="C852" s="73"/>
      <c r="D852" s="121" t="s">
        <v>38</v>
      </c>
      <c r="E852" s="399">
        <v>318645.0</v>
      </c>
      <c r="F852" s="400"/>
      <c r="G852" s="384"/>
      <c r="H852" s="283"/>
      <c r="I852" s="283"/>
      <c r="J852" s="283"/>
      <c r="K852" s="283"/>
      <c r="L852" s="45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>
      <c r="A853" s="315"/>
      <c r="B853" s="20"/>
      <c r="C853" s="73"/>
      <c r="D853" s="167" t="s">
        <v>66</v>
      </c>
      <c r="E853" s="168">
        <v>634499.03</v>
      </c>
      <c r="F853" s="296"/>
      <c r="G853" s="385"/>
      <c r="H853" s="294"/>
      <c r="I853" s="294"/>
      <c r="J853" s="294"/>
      <c r="K853" s="294"/>
      <c r="L853" s="45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>
      <c r="A854" s="315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45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>
      <c r="A855" s="16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45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>
      <c r="A856" s="39"/>
      <c r="B856" s="76" t="s">
        <v>8</v>
      </c>
      <c r="C856" s="77"/>
      <c r="D856" s="39"/>
      <c r="E856" s="78" t="s">
        <v>40</v>
      </c>
      <c r="F856" s="79"/>
      <c r="G856" s="79"/>
      <c r="H856" s="213"/>
      <c r="I856" s="213"/>
      <c r="J856" s="213"/>
      <c r="K856" s="213"/>
      <c r="L856" s="45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>
      <c r="A857" s="39"/>
      <c r="B857" s="81"/>
      <c r="C857" s="77"/>
      <c r="D857" s="39"/>
      <c r="E857" s="82"/>
      <c r="F857" s="79"/>
      <c r="G857" s="79"/>
      <c r="H857" s="213"/>
      <c r="I857" s="213"/>
      <c r="J857" s="213"/>
      <c r="K857" s="213"/>
      <c r="L857" s="45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>
      <c r="A858" s="39"/>
      <c r="B858" s="83" t="s">
        <v>9</v>
      </c>
      <c r="C858" s="77"/>
      <c r="D858" s="39"/>
      <c r="E858" s="84" t="s">
        <v>41</v>
      </c>
      <c r="F858" s="79"/>
      <c r="G858" s="79"/>
      <c r="H858" s="401"/>
      <c r="I858" s="401"/>
      <c r="J858" s="401"/>
      <c r="K858" s="401"/>
      <c r="L858" s="45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>
      <c r="A859" s="39"/>
      <c r="B859" s="85" t="s">
        <v>10</v>
      </c>
      <c r="C859" s="77"/>
      <c r="D859" s="39"/>
      <c r="E859" s="86" t="s">
        <v>42</v>
      </c>
      <c r="F859" s="79"/>
      <c r="G859" s="79"/>
      <c r="H859" s="402"/>
      <c r="I859" s="402"/>
      <c r="J859" s="402"/>
      <c r="K859" s="402"/>
      <c r="L859" s="45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>
      <c r="A860" s="39"/>
      <c r="B860" s="39"/>
      <c r="C860" s="39"/>
      <c r="D860" s="39"/>
      <c r="E860" s="39"/>
      <c r="F860" s="79"/>
      <c r="G860" s="79"/>
      <c r="H860" s="18"/>
      <c r="I860" s="18"/>
      <c r="J860" s="18"/>
      <c r="K860" s="18"/>
      <c r="L860" s="45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>
      <c r="A861" s="39"/>
      <c r="B861" s="76" t="s">
        <v>43</v>
      </c>
      <c r="C861" s="39"/>
      <c r="D861" s="87"/>
      <c r="E861" s="39"/>
      <c r="F861" s="79"/>
      <c r="G861" s="79"/>
      <c r="H861" s="18"/>
      <c r="I861" s="18"/>
      <c r="J861" s="18"/>
      <c r="K861" s="18"/>
      <c r="L861" s="45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>
      <c r="A862" s="39"/>
      <c r="B862" s="81"/>
      <c r="C862" s="39"/>
      <c r="D862" s="87"/>
      <c r="E862" s="39"/>
      <c r="F862" s="79"/>
      <c r="G862" s="79"/>
      <c r="H862" s="18"/>
      <c r="I862" s="18"/>
      <c r="J862" s="18"/>
      <c r="K862" s="18"/>
      <c r="L862" s="130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>
      <c r="A863" s="39"/>
      <c r="B863" s="83" t="s">
        <v>5</v>
      </c>
      <c r="C863" s="39"/>
      <c r="D863" s="87"/>
      <c r="E863" s="39"/>
      <c r="F863" s="79"/>
      <c r="G863" s="79"/>
      <c r="H863" s="18"/>
      <c r="I863" s="18"/>
      <c r="J863" s="18"/>
      <c r="K863" s="18"/>
      <c r="L863" s="45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>
      <c r="A864" s="39"/>
      <c r="B864" s="88" t="s">
        <v>6</v>
      </c>
      <c r="C864" s="39"/>
      <c r="D864" s="87"/>
      <c r="E864" s="39"/>
      <c r="F864" s="79"/>
      <c r="G864" s="79"/>
      <c r="H864" s="18"/>
      <c r="I864" s="18"/>
      <c r="J864" s="18"/>
      <c r="K864" s="18"/>
      <c r="L864" s="45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>
      <c r="A865" s="39"/>
      <c r="B865" s="85" t="s">
        <v>7</v>
      </c>
      <c r="C865" s="39"/>
      <c r="D865" s="87"/>
      <c r="E865" s="39"/>
      <c r="F865" s="79"/>
      <c r="G865" s="79"/>
      <c r="H865" s="18"/>
      <c r="I865" s="18"/>
      <c r="J865" s="18"/>
      <c r="K865" s="18"/>
      <c r="L865" s="45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>
      <c r="A866" s="10"/>
      <c r="B866" s="10"/>
      <c r="C866" s="10"/>
      <c r="D866" s="10"/>
      <c r="E866" s="10"/>
      <c r="F866" s="10"/>
      <c r="G866" s="10"/>
      <c r="H866" s="90"/>
      <c r="I866" s="90"/>
      <c r="J866" s="90"/>
      <c r="K866" s="90"/>
      <c r="L866" s="90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>
      <c r="A868" s="403"/>
      <c r="B868" s="404" t="s">
        <v>0</v>
      </c>
      <c r="M868" s="405"/>
      <c r="N868" s="405"/>
      <c r="O868" s="405"/>
      <c r="P868" s="405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>
      <c r="A869" s="403"/>
      <c r="B869" s="404" t="s">
        <v>1</v>
      </c>
      <c r="M869" s="405"/>
      <c r="N869" s="405"/>
      <c r="O869" s="405"/>
      <c r="P869" s="405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>
      <c r="A870" s="403"/>
      <c r="B870" s="404" t="s">
        <v>2</v>
      </c>
      <c r="M870" s="405"/>
      <c r="N870" s="405"/>
      <c r="O870" s="405"/>
      <c r="P870" s="405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>
      <c r="A871" s="403"/>
      <c r="B871" s="406" t="s">
        <v>129</v>
      </c>
      <c r="M871" s="405"/>
      <c r="N871" s="405"/>
      <c r="O871" s="405"/>
      <c r="P871" s="405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>
      <c r="A872" s="315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18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>
      <c r="A873" s="315"/>
      <c r="B873" s="19" t="s">
        <v>67</v>
      </c>
      <c r="F873" s="40"/>
      <c r="G873" s="79"/>
      <c r="H873" s="79"/>
      <c r="I873" s="79"/>
      <c r="J873" s="79"/>
      <c r="K873" s="79"/>
      <c r="L873" s="18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>
      <c r="A874" s="315"/>
      <c r="B874" s="153" t="s">
        <v>21</v>
      </c>
      <c r="C874" s="106"/>
      <c r="D874" s="106"/>
      <c r="E874" s="154"/>
      <c r="F874" s="155"/>
      <c r="G874" s="283"/>
      <c r="H874" s="283"/>
      <c r="I874" s="283"/>
      <c r="J874" s="283"/>
      <c r="K874" s="283"/>
      <c r="L874" s="18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>
      <c r="A875" s="315"/>
      <c r="B875" s="24" t="s">
        <v>53</v>
      </c>
      <c r="C875" s="25"/>
      <c r="D875" s="25"/>
      <c r="E875" s="26"/>
      <c r="F875" s="27"/>
      <c r="G875" s="283"/>
      <c r="H875" s="283"/>
      <c r="I875" s="283"/>
      <c r="J875" s="283"/>
      <c r="K875" s="283"/>
      <c r="L875" s="18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>
      <c r="A876" s="315"/>
      <c r="B876" s="24" t="s">
        <v>54</v>
      </c>
      <c r="C876" s="25"/>
      <c r="D876" s="25"/>
      <c r="E876" s="26"/>
      <c r="F876" s="27"/>
      <c r="G876" s="283"/>
      <c r="H876" s="283"/>
      <c r="I876" s="283"/>
      <c r="J876" s="283"/>
      <c r="K876" s="283"/>
      <c r="L876" s="18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>
      <c r="A877" s="315"/>
      <c r="B877" s="24" t="s">
        <v>24</v>
      </c>
      <c r="C877" s="25"/>
      <c r="D877" s="25"/>
      <c r="E877" s="26"/>
      <c r="F877" s="27"/>
      <c r="G877" s="283"/>
      <c r="H877" s="283"/>
      <c r="I877" s="283"/>
      <c r="J877" s="283"/>
      <c r="K877" s="283"/>
      <c r="L877" s="18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>
      <c r="A878" s="315"/>
      <c r="B878" s="29" t="s">
        <v>114</v>
      </c>
      <c r="C878" s="30"/>
      <c r="D878" s="30"/>
      <c r="E878" s="31"/>
      <c r="F878" s="32"/>
      <c r="G878" s="283"/>
      <c r="H878" s="283"/>
      <c r="I878" s="283"/>
      <c r="J878" s="283"/>
      <c r="K878" s="283"/>
      <c r="L878" s="100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>
      <c r="A879" s="315"/>
      <c r="B879" s="96" t="s">
        <v>121</v>
      </c>
      <c r="C879" s="97"/>
      <c r="D879" s="97"/>
      <c r="E879" s="98"/>
      <c r="F879" s="395"/>
      <c r="G879" s="283"/>
      <c r="H879" s="283"/>
      <c r="I879" s="283"/>
      <c r="J879" s="283"/>
      <c r="K879" s="283"/>
      <c r="L879" s="100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>
      <c r="A880" s="315"/>
      <c r="B880" s="67"/>
      <c r="C880" s="97"/>
      <c r="D880" s="97"/>
      <c r="E880" s="98"/>
      <c r="F880" s="149"/>
      <c r="G880" s="365"/>
      <c r="H880" s="288"/>
      <c r="I880" s="288"/>
      <c r="J880" s="288"/>
      <c r="K880" s="288"/>
      <c r="L880" s="18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>
      <c r="A881" s="315"/>
      <c r="B881" s="20"/>
      <c r="C881" s="20"/>
      <c r="D881" s="20"/>
      <c r="E881" s="20"/>
      <c r="F881" s="21"/>
      <c r="G881" s="365"/>
      <c r="H881" s="288"/>
      <c r="I881" s="288"/>
      <c r="J881" s="288"/>
      <c r="K881" s="288"/>
      <c r="L881" s="18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>
      <c r="A882" s="315"/>
      <c r="B882" s="20"/>
      <c r="C882" s="20"/>
      <c r="D882" s="20"/>
      <c r="E882" s="288" t="s">
        <v>117</v>
      </c>
      <c r="F882" s="288"/>
      <c r="G882" s="365"/>
      <c r="H882" s="288"/>
      <c r="I882" s="288"/>
      <c r="J882" s="288"/>
      <c r="K882" s="39"/>
      <c r="L882" s="16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>
      <c r="A883" s="315"/>
      <c r="B883" s="39"/>
      <c r="C883" s="364"/>
      <c r="D883" s="364"/>
      <c r="E883" s="364"/>
      <c r="F883" s="364"/>
      <c r="G883" s="288"/>
      <c r="H883" s="288"/>
      <c r="I883" s="288"/>
      <c r="J883" s="288"/>
      <c r="K883" s="288"/>
      <c r="L883" s="18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>
      <c r="A884" s="315"/>
      <c r="B884" s="39"/>
      <c r="C884" s="364"/>
      <c r="D884" s="364"/>
      <c r="E884" s="364"/>
      <c r="F884" s="364"/>
      <c r="G884" s="288"/>
      <c r="H884" s="288"/>
      <c r="I884" s="288"/>
      <c r="J884" s="288"/>
      <c r="K884" s="288"/>
      <c r="L884" s="18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>
      <c r="A885" s="315"/>
      <c r="B885" s="39"/>
      <c r="C885" s="364"/>
      <c r="D885" s="364"/>
      <c r="E885" s="364"/>
      <c r="F885" s="364"/>
      <c r="G885" s="288"/>
      <c r="H885" s="288"/>
      <c r="I885" s="288"/>
      <c r="J885" s="288"/>
      <c r="K885" s="288"/>
      <c r="L885" s="18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>
      <c r="A886" s="315"/>
      <c r="B886" s="39"/>
      <c r="C886" s="364"/>
      <c r="D886" s="364"/>
      <c r="E886" s="364"/>
      <c r="F886" s="364"/>
      <c r="G886" s="288"/>
      <c r="H886" s="288"/>
      <c r="I886" s="288"/>
      <c r="J886" s="288"/>
      <c r="K886" s="288"/>
      <c r="L886" s="18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>
      <c r="A887" s="315"/>
      <c r="B887" s="39"/>
      <c r="C887" s="19"/>
      <c r="D887" s="19"/>
      <c r="E887" s="19"/>
      <c r="F887" s="19"/>
      <c r="G887" s="289"/>
      <c r="H887" s="289"/>
      <c r="I887" s="289"/>
      <c r="J887" s="289"/>
      <c r="K887" s="289"/>
      <c r="L887" s="18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>
      <c r="A888" s="315"/>
      <c r="B888" s="42" t="s">
        <v>28</v>
      </c>
      <c r="C888" s="36"/>
      <c r="D888" s="36"/>
      <c r="E888" s="43"/>
      <c r="F888" s="44"/>
      <c r="G888" s="396"/>
      <c r="H888" s="289"/>
      <c r="I888" s="289"/>
      <c r="J888" s="289"/>
      <c r="K888" s="289"/>
      <c r="L888" s="18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>
      <c r="A889" s="315"/>
      <c r="B889" s="46" t="s">
        <v>29</v>
      </c>
      <c r="C889" s="47"/>
      <c r="D889" s="159">
        <v>0.15</v>
      </c>
      <c r="E889" s="160"/>
      <c r="F889" s="50"/>
      <c r="H889" s="289"/>
      <c r="I889" s="289"/>
      <c r="J889" s="289"/>
      <c r="K889" s="289"/>
      <c r="L889" s="45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>
      <c r="A890" s="315"/>
      <c r="B890" s="51"/>
      <c r="C890" s="40"/>
      <c r="D890" s="109">
        <v>0.1</v>
      </c>
      <c r="E890" s="110"/>
      <c r="F890" s="50"/>
      <c r="H890" s="289"/>
      <c r="I890" s="289"/>
      <c r="J890" s="289"/>
      <c r="K890" s="289"/>
      <c r="L890" s="45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>
      <c r="A891" s="315"/>
      <c r="B891" s="51"/>
      <c r="C891" s="40"/>
      <c r="D891" s="109">
        <v>0.2</v>
      </c>
      <c r="E891" s="110"/>
      <c r="F891" s="50"/>
      <c r="H891" s="289"/>
      <c r="I891" s="289"/>
      <c r="J891" s="289"/>
      <c r="K891" s="289"/>
      <c r="L891" s="45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>
      <c r="A892" s="315"/>
      <c r="B892" s="54"/>
      <c r="C892" s="55" t="s">
        <v>130</v>
      </c>
      <c r="D892" s="103"/>
      <c r="E892" s="161"/>
      <c r="F892" s="50"/>
      <c r="H892" s="289"/>
      <c r="I892" s="289"/>
      <c r="J892" s="289"/>
      <c r="K892" s="289"/>
      <c r="L892" s="45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>
      <c r="A893" s="315"/>
      <c r="B893" s="58" t="s">
        <v>31</v>
      </c>
      <c r="C893" s="36"/>
      <c r="D893" s="36"/>
      <c r="E893" s="43"/>
      <c r="F893" s="142"/>
      <c r="G893" s="283"/>
      <c r="H893" s="283"/>
      <c r="I893" s="283"/>
      <c r="J893" s="283"/>
      <c r="K893" s="283"/>
      <c r="L893" s="45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>
      <c r="A894" s="315"/>
      <c r="B894" s="138" t="s">
        <v>32</v>
      </c>
      <c r="C894" s="139"/>
      <c r="D894" s="139"/>
      <c r="E894" s="162"/>
      <c r="F894" s="142"/>
      <c r="G894" s="283"/>
      <c r="H894" s="283"/>
      <c r="I894" s="283"/>
      <c r="J894" s="283"/>
      <c r="K894" s="283"/>
      <c r="L894" s="45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>
      <c r="A895" s="315"/>
      <c r="B895" s="143" t="s">
        <v>131</v>
      </c>
      <c r="C895" s="144"/>
      <c r="D895" s="144"/>
      <c r="E895" s="145"/>
      <c r="F895" s="146"/>
      <c r="G895" s="283"/>
      <c r="H895" s="283"/>
      <c r="I895" s="283"/>
      <c r="J895" s="283"/>
      <c r="K895" s="283"/>
      <c r="L895" s="45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>
      <c r="A896" s="315"/>
      <c r="B896" s="20"/>
      <c r="C896" s="20"/>
      <c r="D896" s="20"/>
      <c r="E896" s="20"/>
      <c r="F896" s="20"/>
      <c r="G896" s="39"/>
      <c r="H896" s="39"/>
      <c r="I896" s="39"/>
      <c r="J896" s="39"/>
      <c r="K896" s="39"/>
      <c r="L896" s="45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>
      <c r="A897" s="315"/>
      <c r="B897" s="20"/>
      <c r="C897" s="66" t="s">
        <v>34</v>
      </c>
      <c r="D897" s="20"/>
      <c r="E897" s="20"/>
      <c r="F897" s="291"/>
      <c r="G897" s="379"/>
      <c r="H897" s="39"/>
      <c r="I897" s="39"/>
      <c r="J897" s="39"/>
      <c r="K897" s="39"/>
      <c r="L897" s="45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>
      <c r="A898" s="315"/>
      <c r="B898" s="20"/>
      <c r="C898" s="148" t="s">
        <v>48</v>
      </c>
      <c r="D898" s="98"/>
      <c r="E898" s="381"/>
      <c r="F898" s="397"/>
      <c r="G898" s="382"/>
      <c r="H898" s="39"/>
      <c r="I898" s="39"/>
      <c r="J898" s="39"/>
      <c r="K898" s="39"/>
      <c r="L898" s="45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>
      <c r="A899" s="315"/>
      <c r="B899" s="20"/>
      <c r="C899" s="73"/>
      <c r="D899" s="121" t="s">
        <v>36</v>
      </c>
      <c r="E899" s="69"/>
      <c r="F899" s="398"/>
      <c r="G899" s="283"/>
      <c r="H899" s="283"/>
      <c r="I899" s="283"/>
      <c r="J899" s="283"/>
      <c r="K899" s="283"/>
      <c r="L899" s="45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>
      <c r="A900" s="315"/>
      <c r="B900" s="20"/>
      <c r="C900" s="73"/>
      <c r="D900" s="121" t="s">
        <v>49</v>
      </c>
      <c r="E900" s="69"/>
      <c r="F900" s="398"/>
      <c r="G900" s="283"/>
      <c r="H900" s="283"/>
      <c r="I900" s="283"/>
      <c r="J900" s="283"/>
      <c r="K900" s="283"/>
      <c r="L900" s="45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>
      <c r="A901" s="315"/>
      <c r="B901" s="20"/>
      <c r="C901" s="73"/>
      <c r="D901" s="121" t="s">
        <v>38</v>
      </c>
      <c r="E901" s="399"/>
      <c r="F901" s="400"/>
      <c r="G901" s="384"/>
      <c r="H901" s="283"/>
      <c r="I901" s="283"/>
      <c r="J901" s="283"/>
      <c r="K901" s="283"/>
      <c r="L901" s="45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>
      <c r="A902" s="315"/>
      <c r="B902" s="20"/>
      <c r="C902" s="73"/>
      <c r="D902" s="167" t="s">
        <v>66</v>
      </c>
      <c r="E902" s="168"/>
      <c r="F902" s="296"/>
      <c r="G902" s="385"/>
      <c r="H902" s="294"/>
      <c r="I902" s="294"/>
      <c r="J902" s="294"/>
      <c r="K902" s="294"/>
      <c r="L902" s="45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>
      <c r="A903" s="315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45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>
      <c r="A904" s="16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45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>
      <c r="A905" s="18"/>
      <c r="B905" s="407" t="s">
        <v>8</v>
      </c>
      <c r="C905" s="210"/>
      <c r="D905" s="18"/>
      <c r="E905" s="408" t="s">
        <v>40</v>
      </c>
      <c r="F905" s="45"/>
      <c r="G905" s="45"/>
      <c r="H905" s="213"/>
      <c r="I905" s="213"/>
      <c r="J905" s="213"/>
      <c r="K905" s="213"/>
      <c r="L905" s="45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>
      <c r="A906" s="18"/>
      <c r="B906" s="409"/>
      <c r="C906" s="210"/>
      <c r="D906" s="18"/>
      <c r="E906" s="213"/>
      <c r="F906" s="45"/>
      <c r="G906" s="45"/>
      <c r="H906" s="213"/>
      <c r="I906" s="213"/>
      <c r="J906" s="213"/>
      <c r="K906" s="213"/>
      <c r="L906" s="45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>
      <c r="A907" s="18"/>
      <c r="B907" s="410" t="s">
        <v>9</v>
      </c>
      <c r="C907" s="210"/>
      <c r="D907" s="18"/>
      <c r="E907" s="215" t="s">
        <v>41</v>
      </c>
      <c r="F907" s="45"/>
      <c r="G907" s="45"/>
      <c r="H907" s="401"/>
      <c r="I907" s="401"/>
      <c r="J907" s="401"/>
      <c r="K907" s="401"/>
      <c r="L907" s="45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>
      <c r="A908" s="18"/>
      <c r="B908" s="411" t="s">
        <v>10</v>
      </c>
      <c r="C908" s="210"/>
      <c r="D908" s="18"/>
      <c r="E908" s="217" t="s">
        <v>42</v>
      </c>
      <c r="F908" s="45"/>
      <c r="G908" s="45"/>
      <c r="H908" s="402"/>
      <c r="I908" s="402"/>
      <c r="J908" s="402"/>
      <c r="K908" s="402"/>
      <c r="L908" s="45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>
      <c r="A909" s="18"/>
      <c r="B909" s="18"/>
      <c r="C909" s="18"/>
      <c r="D909" s="18"/>
      <c r="E909" s="18"/>
      <c r="F909" s="45"/>
      <c r="G909" s="45"/>
      <c r="H909" s="18"/>
      <c r="I909" s="18"/>
      <c r="J909" s="18"/>
      <c r="K909" s="18"/>
      <c r="L909" s="45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>
      <c r="A910" s="18"/>
      <c r="B910" s="407" t="s">
        <v>43</v>
      </c>
      <c r="C910" s="18"/>
      <c r="D910" s="171"/>
      <c r="E910" s="18"/>
      <c r="F910" s="45"/>
      <c r="G910" s="45"/>
      <c r="H910" s="18"/>
      <c r="I910" s="18"/>
      <c r="J910" s="18"/>
      <c r="K910" s="18"/>
      <c r="L910" s="45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>
      <c r="A911" s="18"/>
      <c r="B911" s="409"/>
      <c r="C911" s="18"/>
      <c r="D911" s="171"/>
      <c r="E911" s="18"/>
      <c r="F911" s="45"/>
      <c r="G911" s="45"/>
      <c r="H911" s="18"/>
      <c r="I911" s="18"/>
      <c r="J911" s="18"/>
      <c r="K911" s="18"/>
      <c r="L911" s="130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>
      <c r="A912" s="18"/>
      <c r="B912" s="410" t="s">
        <v>5</v>
      </c>
      <c r="C912" s="18"/>
      <c r="D912" s="171"/>
      <c r="E912" s="18"/>
      <c r="F912" s="45"/>
      <c r="G912" s="45"/>
      <c r="H912" s="18"/>
      <c r="I912" s="18"/>
      <c r="J912" s="18"/>
      <c r="K912" s="18"/>
      <c r="L912" s="45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>
      <c r="A913" s="18"/>
      <c r="B913" s="219" t="s">
        <v>6</v>
      </c>
      <c r="C913" s="18"/>
      <c r="D913" s="171"/>
      <c r="E913" s="18"/>
      <c r="F913" s="45"/>
      <c r="G913" s="45"/>
      <c r="H913" s="18"/>
      <c r="I913" s="18"/>
      <c r="J913" s="18"/>
      <c r="K913" s="18"/>
      <c r="L913" s="45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>
      <c r="A914" s="18"/>
      <c r="B914" s="411" t="s">
        <v>7</v>
      </c>
      <c r="C914" s="18"/>
      <c r="D914" s="171"/>
      <c r="E914" s="18"/>
      <c r="F914" s="45"/>
      <c r="G914" s="45"/>
      <c r="H914" s="18"/>
      <c r="I914" s="18"/>
      <c r="J914" s="18"/>
      <c r="K914" s="18"/>
      <c r="L914" s="45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</row>
    <row r="101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</row>
    <row r="1017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</row>
    <row r="1018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</row>
    <row r="1019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</row>
    <row r="1020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</row>
    <row r="102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</row>
    <row r="102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</row>
    <row r="1023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</row>
    <row r="102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</row>
    <row r="10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</row>
    <row r="1026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</row>
    <row r="1027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</row>
    <row r="1028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</row>
    <row r="1029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</row>
    <row r="1030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</row>
    <row r="103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</row>
    <row r="103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</row>
    <row r="1033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</row>
    <row r="103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</row>
    <row r="103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</row>
    <row r="1036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</row>
    <row r="1037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</row>
    <row r="1038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</row>
    <row r="1039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</row>
    <row r="1040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</row>
    <row r="104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</row>
    <row r="104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</row>
    <row r="1043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</row>
    <row r="1044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</row>
    <row r="104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</row>
    <row r="1046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</row>
    <row r="1047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</row>
    <row r="1048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</row>
    <row r="1049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</row>
    <row r="1050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</row>
    <row r="105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</row>
    <row r="10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</row>
    <row r="105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</row>
    <row r="1054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</row>
    <row r="105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</row>
    <row r="1056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</row>
    <row r="1057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</row>
    <row r="1058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</row>
    <row r="1059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</row>
    <row r="1060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</row>
    <row r="106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</row>
    <row r="106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</row>
    <row r="1063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</row>
    <row r="1064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</row>
    <row r="106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</row>
    <row r="1066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</row>
    <row r="1067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</row>
    <row r="1068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</row>
    <row r="1069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</row>
    <row r="1070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</row>
    <row r="107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</row>
    <row r="107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</row>
    <row r="1073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</row>
    <row r="1074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</row>
    <row r="107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</row>
    <row r="1076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</row>
    <row r="1077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</row>
    <row r="1078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</row>
    <row r="1079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</row>
    <row r="1080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</row>
    <row r="108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</row>
    <row r="108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</row>
    <row r="1083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</row>
    <row r="1084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</row>
    <row r="108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</row>
    <row r="1086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</row>
    <row r="1087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</row>
    <row r="1088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</row>
    <row r="1089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</row>
    <row r="1090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</row>
    <row r="109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</row>
    <row r="109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</row>
    <row r="1093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</row>
    <row r="1094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</row>
    <row r="109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</row>
    <row r="1096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</row>
    <row r="1097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</row>
    <row r="1098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</row>
    <row r="1099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</row>
    <row r="1100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</row>
    <row r="110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</row>
    <row r="110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</row>
    <row r="1103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</row>
    <row r="1104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</row>
    <row r="110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</row>
    <row r="1106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</row>
    <row r="1107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</row>
    <row r="1108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</row>
    <row r="1109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</row>
    <row r="1110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</row>
    <row r="111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</row>
    <row r="111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</row>
    <row r="111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</row>
    <row r="1114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</row>
    <row r="111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</row>
    <row r="1116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</row>
    <row r="1117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</row>
    <row r="1118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</row>
    <row r="1119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</row>
    <row r="1120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</row>
    <row r="112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</row>
    <row r="112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</row>
    <row r="1123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</row>
    <row r="1124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</row>
    <row r="11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</row>
    <row r="1126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</row>
    <row r="1127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</row>
    <row r="1128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</row>
    <row r="1129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</row>
    <row r="1130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</row>
    <row r="113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</row>
    <row r="113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</row>
    <row r="1133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</row>
    <row r="1134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</row>
    <row r="113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</row>
    <row r="1136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</row>
    <row r="1137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</row>
    <row r="1138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</row>
    <row r="1139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</row>
    <row r="1140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</row>
    <row r="114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</row>
    <row r="114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</row>
    <row r="1143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</row>
    <row r="1144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</row>
    <row r="1145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</row>
    <row r="1146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</row>
    <row r="1147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</row>
    <row r="1148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</row>
    <row r="1149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</row>
    <row r="1150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</row>
    <row r="115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</row>
    <row r="11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</row>
    <row r="1153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</row>
    <row r="1154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</row>
    <row r="1155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</row>
    <row r="1156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</row>
    <row r="1157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</row>
    <row r="1158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</row>
    <row r="1159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</row>
    <row r="1160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</row>
    <row r="116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</row>
    <row r="116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</row>
    <row r="116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</row>
    <row r="1164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</row>
    <row r="1165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</row>
    <row r="1166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</row>
    <row r="1167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</row>
    <row r="1168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</row>
    <row r="1169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</row>
    <row r="1170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</row>
    <row r="117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</row>
    <row r="117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</row>
    <row r="1173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</row>
    <row r="1174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</row>
    <row r="1175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</row>
    <row r="1176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</row>
    <row r="1177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</row>
    <row r="1178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</row>
    <row r="1179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</row>
    <row r="1180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</row>
    <row r="118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</row>
    <row r="118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</row>
    <row r="1183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</row>
    <row r="1184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</row>
    <row r="1185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</row>
    <row r="1186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</row>
    <row r="1187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</row>
    <row r="1188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</row>
    <row r="1189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</row>
    <row r="1190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</row>
    <row r="119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</row>
    <row r="119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</row>
    <row r="1193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</row>
    <row r="1194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</row>
    <row r="1195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</row>
    <row r="1196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</row>
    <row r="1197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</row>
    <row r="1198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</row>
    <row r="1199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</row>
    <row r="1200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</row>
    <row r="120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</row>
    <row r="120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</row>
    <row r="120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</row>
    <row r="1204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</row>
    <row r="1205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</row>
    <row r="1206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</row>
    <row r="1207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</row>
    <row r="1208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</row>
    <row r="1209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</row>
    <row r="1210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</row>
    <row r="121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</row>
    <row r="121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</row>
    <row r="1213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</row>
    <row r="1214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</row>
    <row r="1215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</row>
    <row r="1216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</row>
    <row r="1217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</row>
    <row r="1218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</row>
    <row r="1219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</row>
    <row r="1220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</row>
    <row r="122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</row>
    <row r="122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</row>
    <row r="1223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</row>
    <row r="1224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</row>
    <row r="1225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</row>
    <row r="1226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</row>
    <row r="1227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</row>
    <row r="1228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</row>
    <row r="1229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</row>
    <row r="1230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</row>
    <row r="123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</row>
    <row r="123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</row>
    <row r="1233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</row>
    <row r="1234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</row>
    <row r="1235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</row>
    <row r="1236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</row>
    <row r="1237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</row>
    <row r="1238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</row>
    <row r="1239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</row>
    <row r="1240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</row>
    <row r="124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</row>
    <row r="124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</row>
    <row r="1243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</row>
    <row r="1244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</row>
    <row r="1245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</row>
    <row r="1246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</row>
    <row r="1247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</row>
    <row r="1248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</row>
    <row r="1249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</row>
    <row r="1250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</row>
    <row r="125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</row>
    <row r="12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</row>
    <row r="1253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</row>
    <row r="1254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</row>
    <row r="1255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</row>
    <row r="1256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</row>
    <row r="1257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</row>
    <row r="1258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</row>
    <row r="1259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</row>
    <row r="1260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</row>
    <row r="126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</row>
    <row r="126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</row>
    <row r="1263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</row>
    <row r="1264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</row>
    <row r="1265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</row>
    <row r="1266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</row>
    <row r="1267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</row>
    <row r="1268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</row>
    <row r="1269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</row>
    <row r="1270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</row>
    <row r="127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</row>
    <row r="127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</row>
    <row r="1273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</row>
    <row r="1274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</row>
    <row r="1275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</row>
    <row r="1276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</row>
    <row r="1277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</row>
    <row r="1278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</row>
    <row r="1279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</row>
    <row r="1280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</row>
    <row r="128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</row>
    <row r="128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</row>
    <row r="1283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</row>
    <row r="1284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</row>
    <row r="1285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</row>
    <row r="1286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</row>
    <row r="1287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</row>
    <row r="1288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</row>
    <row r="1289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</row>
    <row r="1290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</row>
    <row r="129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</row>
    <row r="129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</row>
    <row r="1293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</row>
    <row r="1294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</row>
    <row r="1295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</row>
    <row r="1296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</row>
    <row r="1297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</row>
    <row r="1298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</row>
    <row r="1299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</row>
    <row r="1300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</row>
    <row r="130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</row>
    <row r="130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</row>
    <row r="1303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</row>
    <row r="1304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</row>
    <row r="1305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</row>
    <row r="1306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</row>
    <row r="1307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</row>
    <row r="1308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</row>
    <row r="1309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</row>
    <row r="1310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</row>
    <row r="131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</row>
    <row r="131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</row>
    <row r="1313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</row>
    <row r="1314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</row>
    <row r="1315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</row>
    <row r="1316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</row>
    <row r="1317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</row>
    <row r="1318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</row>
    <row r="1319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</row>
    <row r="1320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</row>
    <row r="132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</row>
    <row r="132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</row>
    <row r="1323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</row>
    <row r="1324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</row>
    <row r="1325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</row>
    <row r="1326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</row>
    <row r="1327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</row>
    <row r="1328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</row>
    <row r="1329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</row>
    <row r="1330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</row>
    <row r="133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</row>
    <row r="133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</row>
    <row r="1333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</row>
    <row r="1334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</row>
    <row r="1335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</row>
    <row r="1336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</row>
    <row r="1337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</row>
    <row r="1338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</row>
    <row r="1339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</row>
    <row r="1340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</row>
    <row r="134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</row>
    <row r="134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</row>
    <row r="1343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</row>
    <row r="1344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</row>
    <row r="1345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</row>
    <row r="1346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</row>
    <row r="1347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</row>
    <row r="1348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</row>
    <row r="1349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</row>
    <row r="1350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</row>
    <row r="135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</row>
    <row r="13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</row>
    <row r="135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</row>
    <row r="1354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</row>
    <row r="1355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</row>
    <row r="1356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</row>
    <row r="1357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</row>
    <row r="1358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</row>
    <row r="1359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</row>
    <row r="1360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</row>
    <row r="136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</row>
    <row r="136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</row>
    <row r="1363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</row>
    <row r="1364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</row>
    <row r="1365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</row>
    <row r="1366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</row>
    <row r="1367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</row>
    <row r="1368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</row>
    <row r="1369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</row>
    <row r="1370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</row>
    <row r="137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</row>
    <row r="137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</row>
    <row r="1373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</row>
    <row r="1374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</row>
    <row r="1375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</row>
    <row r="1376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</row>
    <row r="1377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</row>
    <row r="1378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</row>
    <row r="1379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</row>
    <row r="1380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</row>
    <row r="138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</row>
    <row r="138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</row>
    <row r="1383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</row>
    <row r="1384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</row>
    <row r="1385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</row>
    <row r="1386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</row>
    <row r="1387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</row>
    <row r="1388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</row>
    <row r="1389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</row>
    <row r="1390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</row>
    <row r="139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</row>
    <row r="139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</row>
    <row r="1393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</row>
    <row r="1394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</row>
    <row r="1395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</row>
    <row r="1396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</row>
    <row r="1397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</row>
    <row r="1398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</row>
    <row r="1399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</row>
    <row r="1400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</row>
    <row r="140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</row>
    <row r="140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</row>
    <row r="1403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</row>
    <row r="1404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</row>
    <row r="1405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</row>
    <row r="1406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</row>
    <row r="1407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</row>
    <row r="1408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</row>
    <row r="1409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</row>
    <row r="1410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</row>
    <row r="141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</row>
    <row r="141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</row>
    <row r="1413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</row>
    <row r="1414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</row>
    <row r="1415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</row>
    <row r="1416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</row>
    <row r="1417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</row>
    <row r="1418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</row>
    <row r="1419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</row>
    <row r="1420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</row>
    <row r="142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</row>
    <row r="142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</row>
    <row r="1423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</row>
    <row r="1424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</row>
    <row r="1425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</row>
    <row r="1426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</row>
    <row r="1427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</row>
    <row r="1428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</row>
    <row r="1429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</row>
    <row r="1430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</row>
    <row r="143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</row>
    <row r="143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</row>
    <row r="1433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</row>
    <row r="1434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</row>
    <row r="1435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</row>
    <row r="1436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</row>
    <row r="1437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</row>
    <row r="1438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</row>
    <row r="1439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</row>
    <row r="1440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</row>
    <row r="144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</row>
    <row r="144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</row>
    <row r="1443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</row>
    <row r="1444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</row>
    <row r="1445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</row>
    <row r="1446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</row>
    <row r="1447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</row>
    <row r="1448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</row>
    <row r="1449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</row>
    <row r="1450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</row>
    <row r="145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</row>
    <row r="14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</row>
    <row r="1453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</row>
    <row r="1454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</row>
    <row r="1455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</row>
    <row r="1456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</row>
    <row r="1457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</row>
    <row r="1458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</row>
    <row r="1459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</row>
    <row r="1460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</row>
    <row r="146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</row>
    <row r="146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</row>
    <row r="1463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</row>
    <row r="1464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</row>
    <row r="1465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</row>
    <row r="1466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</row>
    <row r="1467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</row>
    <row r="1468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</row>
    <row r="1469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</row>
    <row r="1470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</row>
    <row r="147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</row>
    <row r="147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</row>
    <row r="1473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</row>
    <row r="1474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</row>
    <row r="1475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</row>
    <row r="1476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</row>
    <row r="1477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</row>
    <row r="1478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</row>
    <row r="1479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</row>
    <row r="1480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</row>
    <row r="148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</row>
    <row r="148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</row>
    <row r="1483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</row>
    <row r="1484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</row>
    <row r="1485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</row>
    <row r="1486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</row>
    <row r="1487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</row>
    <row r="1488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</row>
    <row r="1489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</row>
    <row r="1490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</row>
    <row r="149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</row>
    <row r="149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</row>
    <row r="1493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</row>
    <row r="1494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</row>
    <row r="1495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</row>
    <row r="1496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</row>
    <row r="1497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</row>
    <row r="1498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</row>
    <row r="1499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</row>
    <row r="1500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</row>
    <row r="150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</row>
    <row r="150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</row>
    <row r="150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</row>
    <row r="1504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</row>
    <row r="1505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</row>
    <row r="1506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</row>
    <row r="1507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</row>
    <row r="1508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</row>
    <row r="1509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</row>
    <row r="1510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</row>
    <row r="151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</row>
    <row r="1512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</row>
    <row r="1513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</row>
    <row r="1514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</row>
    <row r="1515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</row>
    <row r="1516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</row>
    <row r="1517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</row>
    <row r="1518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</row>
    <row r="1519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</row>
    <row r="1520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</row>
    <row r="152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</row>
    <row r="1522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</row>
    <row r="1523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</row>
    <row r="1524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</row>
    <row r="1525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</row>
    <row r="1526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</row>
    <row r="1527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</row>
    <row r="1528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</row>
    <row r="1529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</row>
    <row r="1530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</row>
    <row r="153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</row>
    <row r="1532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</row>
    <row r="1533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</row>
    <row r="1534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</row>
    <row r="1535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</row>
    <row r="1536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</row>
    <row r="1537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</row>
    <row r="1538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</row>
    <row r="1539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</row>
    <row r="1540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</row>
    <row r="154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</row>
    <row r="1542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</row>
    <row r="1543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</row>
    <row r="1544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</row>
    <row r="1545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</row>
    <row r="1546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</row>
    <row r="1547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</row>
    <row r="1548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</row>
    <row r="1549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</row>
    <row r="1550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</row>
    <row r="155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</row>
    <row r="1552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</row>
    <row r="1553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</row>
    <row r="1554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</row>
    <row r="1555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</row>
    <row r="1556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</row>
    <row r="1557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</row>
    <row r="1558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</row>
    <row r="1559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</row>
    <row r="1560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</row>
    <row r="156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</row>
    <row r="1562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</row>
    <row r="1563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</row>
    <row r="1564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</row>
    <row r="1565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</row>
    <row r="1566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</row>
    <row r="1567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</row>
    <row r="1568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</row>
    <row r="1569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</row>
    <row r="1570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</row>
    <row r="157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</row>
    <row r="1572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</row>
    <row r="1573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</row>
    <row r="1574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</row>
    <row r="1575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</row>
    <row r="1576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</row>
    <row r="1577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</row>
    <row r="1578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</row>
    <row r="1579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</row>
    <row r="1580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</row>
    <row r="158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</row>
    <row r="1582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</row>
    <row r="1583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</row>
    <row r="1584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</row>
    <row r="1585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</row>
    <row r="1586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</row>
    <row r="1587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</row>
    <row r="1588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</row>
    <row r="1589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</row>
    <row r="1590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</row>
    <row r="159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</row>
    <row r="1592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</row>
    <row r="1593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</row>
    <row r="1594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</row>
    <row r="1595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</row>
    <row r="1596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</row>
    <row r="1597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</row>
    <row r="1598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</row>
    <row r="1599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</row>
    <row r="1600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</row>
    <row r="160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</row>
    <row r="1602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</row>
    <row r="1603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</row>
    <row r="1604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</row>
    <row r="1605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</row>
    <row r="1606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</row>
    <row r="1607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</row>
    <row r="1608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</row>
    <row r="1609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</row>
    <row r="1610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</row>
    <row r="161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</row>
    <row r="1612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</row>
    <row r="1613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</row>
    <row r="1614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</row>
    <row r="1615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</row>
    <row r="1616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</row>
    <row r="1617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</row>
    <row r="1618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</row>
    <row r="1619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</row>
    <row r="1620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</row>
    <row r="162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</row>
    <row r="1622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</row>
    <row r="1623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</row>
    <row r="1624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</row>
    <row r="1625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</row>
    <row r="1626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</row>
    <row r="1627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</row>
    <row r="1628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</row>
    <row r="1629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</row>
    <row r="1630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</row>
    <row r="163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</row>
    <row r="1632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</row>
    <row r="1633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</row>
    <row r="1634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</row>
    <row r="1635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</row>
    <row r="1636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</row>
    <row r="1637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</row>
    <row r="1638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</row>
    <row r="1639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</row>
    <row r="1640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</row>
    <row r="164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</row>
    <row r="1642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</row>
    <row r="1643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</row>
    <row r="1644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</row>
    <row r="1645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</row>
    <row r="1646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</row>
    <row r="1647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</row>
    <row r="1648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</row>
    <row r="1649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</row>
    <row r="1650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</row>
    <row r="165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</row>
    <row r="1652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</row>
    <row r="165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</row>
    <row r="1654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</row>
    <row r="1655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</row>
    <row r="1656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</row>
    <row r="1657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</row>
    <row r="1658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</row>
    <row r="1659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</row>
    <row r="1660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</row>
    <row r="166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</row>
    <row r="1662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</row>
    <row r="1663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</row>
    <row r="1664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</row>
    <row r="1665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</row>
    <row r="1666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</row>
    <row r="1667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</row>
    <row r="1668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</row>
    <row r="1669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</row>
    <row r="1670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</row>
    <row r="167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</row>
    <row r="1672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</row>
    <row r="1673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</row>
    <row r="1674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</row>
    <row r="1675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</row>
    <row r="1676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</row>
    <row r="1677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</row>
    <row r="1678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</row>
    <row r="1679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</row>
    <row r="1680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</row>
    <row r="168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</row>
    <row r="1682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</row>
    <row r="1683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</row>
    <row r="1684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</row>
    <row r="1685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</row>
    <row r="1686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</row>
    <row r="1687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</row>
    <row r="1688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</row>
    <row r="1689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</row>
    <row r="1690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</row>
    <row r="169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</row>
    <row r="1692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</row>
    <row r="1693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</row>
    <row r="1694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</row>
    <row r="1695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</row>
    <row r="1696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</row>
    <row r="1697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</row>
    <row r="1698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</row>
    <row r="1699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</row>
    <row r="1700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</row>
    <row r="170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</row>
    <row r="1702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</row>
    <row r="1703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</row>
    <row r="1704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</row>
    <row r="1705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</row>
    <row r="1706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</row>
    <row r="1707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</row>
    <row r="1708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</row>
    <row r="1709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</row>
    <row r="1710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</row>
    <row r="171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</row>
    <row r="1712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</row>
    <row r="1713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</row>
    <row r="1714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</row>
    <row r="1715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</row>
    <row r="1716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</row>
    <row r="1717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</row>
    <row r="1718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</row>
    <row r="1719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</row>
    <row r="1720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</row>
    <row r="172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</row>
    <row r="1722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</row>
    <row r="1723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</row>
    <row r="1724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</row>
    <row r="1725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</row>
    <row r="1726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</row>
    <row r="1727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</row>
    <row r="1728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</row>
    <row r="1729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</row>
    <row r="1730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</row>
    <row r="173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</row>
    <row r="1732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</row>
    <row r="1733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</row>
    <row r="1734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</row>
    <row r="1735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</row>
    <row r="1736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</row>
    <row r="1737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</row>
    <row r="1738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</row>
    <row r="1739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</row>
    <row r="1740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</row>
    <row r="174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</row>
    <row r="1742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</row>
    <row r="1743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</row>
    <row r="1744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</row>
    <row r="1745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</row>
    <row r="1746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</row>
    <row r="1747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</row>
    <row r="1748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</row>
    <row r="1749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</row>
    <row r="1750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</row>
    <row r="175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</row>
    <row r="1752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</row>
    <row r="1753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</row>
    <row r="1754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</row>
    <row r="1755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</row>
    <row r="1756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</row>
    <row r="1757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</row>
    <row r="1758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</row>
    <row r="1759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</row>
    <row r="1760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</row>
    <row r="176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</row>
    <row r="1762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</row>
    <row r="1763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</row>
    <row r="1764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</row>
    <row r="1765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</row>
    <row r="1766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</row>
    <row r="1767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</row>
    <row r="1768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</row>
    <row r="1769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</row>
    <row r="1770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</row>
    <row r="177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</row>
    <row r="1772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</row>
    <row r="1773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</row>
    <row r="1774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</row>
    <row r="1775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</row>
    <row r="1776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</row>
    <row r="1777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</row>
    <row r="1778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</row>
    <row r="1779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</row>
    <row r="1780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</row>
    <row r="178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</row>
    <row r="1782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</row>
    <row r="1783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</row>
    <row r="1784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</row>
    <row r="1785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</row>
    <row r="1786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</row>
    <row r="1787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</row>
    <row r="1788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</row>
    <row r="1789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</row>
    <row r="1790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</row>
    <row r="179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</row>
    <row r="1792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</row>
    <row r="1793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</row>
    <row r="1794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</row>
    <row r="1795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</row>
    <row r="1796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</row>
    <row r="1797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</row>
    <row r="1798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</row>
    <row r="1799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</row>
    <row r="1800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</row>
    <row r="180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</row>
    <row r="1802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</row>
    <row r="180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</row>
    <row r="1804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</row>
    <row r="1805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</row>
    <row r="1806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</row>
    <row r="1807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</row>
    <row r="1808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</row>
    <row r="1809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</row>
    <row r="1810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</row>
    <row r="181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</row>
    <row r="1812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</row>
    <row r="1813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</row>
    <row r="1814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</row>
    <row r="1815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</row>
    <row r="1816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</row>
    <row r="1817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</row>
    <row r="1818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</row>
    <row r="1819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</row>
    <row r="1820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</row>
    <row r="182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</row>
    <row r="1822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</row>
    <row r="1823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</row>
    <row r="1824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</row>
    <row r="1825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</row>
    <row r="1826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</row>
    <row r="1827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</row>
    <row r="1828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</row>
    <row r="1829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</row>
    <row r="1830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</row>
    <row r="183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</row>
    <row r="1832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</row>
    <row r="1833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</row>
    <row r="1834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</row>
    <row r="1835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</row>
    <row r="1836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</row>
    <row r="1837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</row>
    <row r="1838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</row>
    <row r="1839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</row>
    <row r="1840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</row>
    <row r="184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</row>
    <row r="1842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</row>
    <row r="1843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</row>
    <row r="1844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</row>
    <row r="1845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</row>
    <row r="1846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</row>
    <row r="1847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</row>
    <row r="1848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</row>
    <row r="1849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</row>
    <row r="1850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</row>
    <row r="185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</row>
    <row r="1852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</row>
    <row r="1853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</row>
    <row r="1854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</row>
    <row r="1855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</row>
    <row r="1856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</row>
    <row r="1857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</row>
    <row r="1858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</row>
    <row r="1859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</row>
    <row r="1860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</row>
    <row r="186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</row>
    <row r="1862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</row>
    <row r="1863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</row>
    <row r="1864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</row>
    <row r="1865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</row>
    <row r="1866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</row>
    <row r="1867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</row>
    <row r="1868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</row>
    <row r="1869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</row>
    <row r="1870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</row>
    <row r="187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</row>
    <row r="1872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</row>
    <row r="1873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</row>
    <row r="1874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</row>
    <row r="1875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</row>
    <row r="1876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</row>
    <row r="1877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</row>
    <row r="1878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</row>
    <row r="1879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</row>
    <row r="1880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</row>
    <row r="188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</row>
    <row r="1882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</row>
    <row r="1883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</row>
    <row r="1884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</row>
    <row r="1885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</row>
    <row r="1886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</row>
    <row r="1887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</row>
    <row r="1888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</row>
    <row r="1889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</row>
    <row r="1890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</row>
    <row r="189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</row>
    <row r="1892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</row>
    <row r="1893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</row>
    <row r="1894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</row>
    <row r="1895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</row>
    <row r="1896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</row>
    <row r="1897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</row>
    <row r="1898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</row>
    <row r="1899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</row>
    <row r="1900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</row>
    <row r="190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</row>
    <row r="190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</row>
    <row r="1903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</row>
    <row r="1904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</row>
    <row r="1905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</row>
    <row r="1906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</row>
    <row r="1907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</row>
    <row r="1908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</row>
    <row r="1909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</row>
    <row r="1910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</row>
    <row r="191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</row>
    <row r="1912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</row>
    <row r="191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</row>
    <row r="1914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</row>
    <row r="1915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</row>
    <row r="1916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</row>
    <row r="1917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</row>
    <row r="1918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</row>
    <row r="1919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</row>
    <row r="1920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</row>
    <row r="192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</row>
    <row r="1922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</row>
    <row r="1923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</row>
    <row r="1924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</row>
    <row r="1925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</row>
    <row r="1926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</row>
    <row r="1927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</row>
    <row r="1928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</row>
    <row r="1929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</row>
    <row r="1930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</row>
    <row r="193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</row>
    <row r="1932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</row>
    <row r="1933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</row>
    <row r="1934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</row>
    <row r="1935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</row>
    <row r="1936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</row>
    <row r="1937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</row>
    <row r="1938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</row>
    <row r="1939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</row>
    <row r="1940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</row>
    <row r="194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</row>
    <row r="1942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</row>
    <row r="1943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</row>
    <row r="1944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</row>
    <row r="1945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</row>
    <row r="1946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</row>
    <row r="1947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</row>
    <row r="1948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</row>
    <row r="1949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</row>
    <row r="1950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</row>
    <row r="195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</row>
    <row r="195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</row>
    <row r="195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</row>
    <row r="1954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</row>
    <row r="1955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</row>
    <row r="1956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</row>
    <row r="1957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</row>
    <row r="1958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</row>
    <row r="1959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</row>
    <row r="1960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</row>
    <row r="196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</row>
    <row r="1962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</row>
    <row r="1963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</row>
    <row r="1964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</row>
    <row r="1965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</row>
    <row r="1966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</row>
    <row r="1967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</row>
    <row r="1968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</row>
    <row r="1969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</row>
    <row r="1970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</row>
    <row r="197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</row>
    <row r="197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</row>
    <row r="1973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</row>
    <row r="1974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</row>
    <row r="1975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</row>
    <row r="1976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</row>
    <row r="1977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</row>
    <row r="1978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</row>
    <row r="1979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</row>
    <row r="1980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</row>
    <row r="198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</row>
    <row r="198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</row>
    <row r="1983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</row>
    <row r="1984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</row>
    <row r="1985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</row>
    <row r="1986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</row>
    <row r="1987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</row>
    <row r="1988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</row>
    <row r="1989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</row>
    <row r="1990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</row>
    <row r="199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</row>
    <row r="1992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</row>
    <row r="1993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</row>
    <row r="1994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</row>
    <row r="1995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</row>
    <row r="1996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</row>
    <row r="1997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</row>
    <row r="1998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</row>
    <row r="1999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</row>
    <row r="2000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</row>
    <row r="200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</row>
    <row r="2002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</row>
    <row r="2003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</row>
    <row r="2004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</row>
    <row r="2005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</row>
    <row r="2006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</row>
    <row r="2007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</row>
    <row r="2008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</row>
    <row r="2009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</row>
    <row r="2010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</row>
    <row r="201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</row>
    <row r="2012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</row>
    <row r="2013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</row>
    <row r="2014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</row>
    <row r="2015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</row>
    <row r="2016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</row>
    <row r="2017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</row>
    <row r="2018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</row>
    <row r="2019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</row>
    <row r="2020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</row>
    <row r="202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</row>
    <row r="2022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</row>
    <row r="2023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</row>
    <row r="2024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</row>
    <row r="2025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</row>
    <row r="2026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</row>
    <row r="2027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</row>
    <row r="2028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</row>
    <row r="2029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</row>
    <row r="2030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</row>
    <row r="203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</row>
    <row r="2032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</row>
    <row r="2033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</row>
    <row r="2034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</row>
    <row r="2035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</row>
    <row r="2036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</row>
    <row r="2037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</row>
    <row r="2038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</row>
    <row r="2039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</row>
    <row r="2040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</row>
    <row r="204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</row>
    <row r="2042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</row>
    <row r="204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</row>
    <row r="2044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</row>
    <row r="2045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</row>
    <row r="2046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</row>
    <row r="2047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</row>
    <row r="2048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</row>
    <row r="2049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</row>
    <row r="2050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</row>
    <row r="205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</row>
    <row r="2052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</row>
    <row r="2053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</row>
    <row r="2054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</row>
    <row r="2055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</row>
    <row r="2056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</row>
    <row r="2057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</row>
    <row r="2058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</row>
    <row r="2059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</row>
    <row r="2060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</row>
    <row r="206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</row>
    <row r="2062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</row>
    <row r="2063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</row>
    <row r="2064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</row>
    <row r="206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</row>
    <row r="2066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</row>
    <row r="2067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</row>
    <row r="2068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</row>
    <row r="2069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</row>
    <row r="2070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</row>
    <row r="207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</row>
    <row r="2072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</row>
    <row r="2073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</row>
    <row r="2074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</row>
    <row r="2075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</row>
    <row r="2076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</row>
    <row r="2077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</row>
    <row r="2078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</row>
    <row r="2079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</row>
    <row r="2080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</row>
    <row r="208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</row>
    <row r="2082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</row>
    <row r="2083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</row>
    <row r="2084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</row>
    <row r="2085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</row>
    <row r="2086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</row>
    <row r="2087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</row>
    <row r="2088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</row>
    <row r="2089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</row>
    <row r="2090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</row>
    <row r="209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</row>
    <row r="2092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</row>
    <row r="2093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</row>
    <row r="2094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</row>
    <row r="2095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</row>
    <row r="2096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</row>
    <row r="2097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</row>
    <row r="2098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</row>
    <row r="2099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</row>
    <row r="2100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</row>
    <row r="210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</row>
    <row r="210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</row>
    <row r="210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</row>
    <row r="2104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</row>
    <row r="2105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</row>
    <row r="2106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</row>
    <row r="2107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</row>
    <row r="2108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</row>
    <row r="2109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</row>
    <row r="2110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</row>
    <row r="211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</row>
    <row r="2112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</row>
    <row r="2113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</row>
    <row r="2114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</row>
    <row r="2115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</row>
    <row r="2116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</row>
    <row r="2117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</row>
    <row r="2118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</row>
    <row r="2119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</row>
    <row r="2120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</row>
    <row r="212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</row>
    <row r="2122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</row>
    <row r="2123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</row>
    <row r="2124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</row>
    <row r="2125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</row>
    <row r="2126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</row>
    <row r="2127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</row>
    <row r="2128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</row>
    <row r="2129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</row>
    <row r="2130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</row>
    <row r="213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</row>
    <row r="2132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</row>
    <row r="2133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</row>
    <row r="2134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</row>
    <row r="213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</row>
    <row r="2136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</row>
    <row r="2137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</row>
    <row r="2138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</row>
    <row r="2139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</row>
    <row r="2140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</row>
    <row r="214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</row>
    <row r="2142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</row>
    <row r="2143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</row>
    <row r="2144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</row>
    <row r="2145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</row>
    <row r="2146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</row>
    <row r="2147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</row>
    <row r="2148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</row>
    <row r="2149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</row>
    <row r="2150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</row>
    <row r="215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</row>
    <row r="2152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</row>
    <row r="2153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</row>
    <row r="2154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</row>
    <row r="215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</row>
    <row r="2156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</row>
    <row r="2157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</row>
    <row r="2158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</row>
    <row r="2159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</row>
    <row r="2160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</row>
    <row r="216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</row>
    <row r="2162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</row>
    <row r="2163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</row>
    <row r="2164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</row>
    <row r="216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</row>
    <row r="2166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</row>
    <row r="2167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</row>
    <row r="2168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</row>
    <row r="2169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</row>
    <row r="2170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</row>
    <row r="217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</row>
    <row r="2172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</row>
    <row r="2173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</row>
    <row r="2174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</row>
    <row r="217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</row>
    <row r="2176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</row>
    <row r="2177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</row>
    <row r="2178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</row>
    <row r="2179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</row>
    <row r="2180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</row>
    <row r="218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</row>
    <row r="2182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</row>
    <row r="2183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</row>
    <row r="2184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</row>
    <row r="218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</row>
    <row r="2186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</row>
    <row r="2187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</row>
    <row r="2188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</row>
    <row r="2189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</row>
    <row r="2190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</row>
    <row r="219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</row>
    <row r="2192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</row>
    <row r="2193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</row>
    <row r="2194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</row>
    <row r="219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</row>
    <row r="2196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</row>
    <row r="2197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</row>
    <row r="2198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</row>
    <row r="2199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</row>
    <row r="2200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</row>
    <row r="220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</row>
    <row r="2202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</row>
    <row r="2203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</row>
    <row r="2204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</row>
    <row r="220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</row>
    <row r="2206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</row>
    <row r="2207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</row>
    <row r="2208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</row>
    <row r="2209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</row>
    <row r="2210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</row>
    <row r="221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</row>
    <row r="2212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</row>
    <row r="2213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</row>
    <row r="2214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</row>
    <row r="221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</row>
    <row r="2216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</row>
    <row r="2217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</row>
    <row r="2218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</row>
    <row r="2219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</row>
    <row r="2220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</row>
    <row r="222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</row>
    <row r="2222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</row>
    <row r="2223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</row>
    <row r="2224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</row>
    <row r="222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</row>
    <row r="2226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</row>
    <row r="2227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</row>
    <row r="2228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</row>
    <row r="2229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</row>
    <row r="2230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</row>
    <row r="223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</row>
    <row r="2232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</row>
    <row r="2233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</row>
    <row r="2234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</row>
    <row r="223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</row>
    <row r="2236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</row>
    <row r="2237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</row>
    <row r="2238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</row>
    <row r="2239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</row>
    <row r="2240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</row>
    <row r="224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</row>
    <row r="2242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</row>
    <row r="2243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</row>
    <row r="2244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</row>
    <row r="2245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</row>
    <row r="2246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</row>
    <row r="2247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</row>
    <row r="2248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</row>
    <row r="2249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</row>
    <row r="2250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</row>
    <row r="225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</row>
    <row r="225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</row>
    <row r="225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</row>
    <row r="2254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</row>
    <row r="2255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</row>
    <row r="2256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</row>
    <row r="2257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</row>
    <row r="2258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</row>
    <row r="2259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</row>
    <row r="2260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</row>
    <row r="226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</row>
    <row r="2262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</row>
    <row r="2263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</row>
    <row r="2264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</row>
    <row r="2265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</row>
    <row r="2266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</row>
    <row r="2267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</row>
    <row r="2268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</row>
    <row r="2269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</row>
    <row r="2270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</row>
    <row r="227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</row>
    <row r="2272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</row>
    <row r="2273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</row>
    <row r="2274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</row>
    <row r="2275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</row>
    <row r="2276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</row>
    <row r="2277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</row>
    <row r="2278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</row>
    <row r="2279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</row>
    <row r="2280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</row>
    <row r="228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</row>
    <row r="2282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</row>
    <row r="2283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</row>
    <row r="2284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</row>
    <row r="2285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</row>
    <row r="2286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</row>
    <row r="2287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</row>
    <row r="2288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</row>
    <row r="2289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</row>
    <row r="2290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</row>
    <row r="229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</row>
    <row r="2292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</row>
    <row r="2293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</row>
    <row r="2294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</row>
    <row r="229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</row>
    <row r="2296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</row>
    <row r="2297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</row>
    <row r="2298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</row>
    <row r="2299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</row>
    <row r="2300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</row>
    <row r="230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</row>
    <row r="2302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</row>
    <row r="2303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</row>
    <row r="2304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</row>
    <row r="230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</row>
    <row r="2306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</row>
    <row r="2307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</row>
    <row r="2308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</row>
    <row r="2309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</row>
    <row r="2310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</row>
    <row r="231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</row>
    <row r="2312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</row>
    <row r="2313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</row>
    <row r="2314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</row>
    <row r="2315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</row>
    <row r="2316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</row>
    <row r="2317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</row>
    <row r="2318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</row>
    <row r="2319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</row>
    <row r="2320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</row>
    <row r="232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</row>
    <row r="2322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</row>
    <row r="2323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</row>
    <row r="2324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</row>
    <row r="2325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</row>
    <row r="2326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</row>
    <row r="2327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</row>
    <row r="2328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</row>
    <row r="2329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</row>
    <row r="2330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</row>
    <row r="233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</row>
    <row r="2332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</row>
    <row r="2333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</row>
    <row r="2334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</row>
    <row r="2335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</row>
    <row r="2336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</row>
    <row r="2337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</row>
    <row r="2338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</row>
    <row r="2339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</row>
    <row r="2340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</row>
    <row r="234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</row>
    <row r="2342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</row>
    <row r="2343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</row>
    <row r="2344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</row>
    <row r="2345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</row>
    <row r="2346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</row>
    <row r="2347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</row>
    <row r="2348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</row>
    <row r="2349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</row>
    <row r="2350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</row>
    <row r="235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</row>
    <row r="2352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</row>
    <row r="2353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</row>
    <row r="2354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</row>
    <row r="2355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</row>
    <row r="2356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</row>
    <row r="2357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</row>
    <row r="2358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</row>
    <row r="2359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</row>
    <row r="2360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</row>
    <row r="236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</row>
    <row r="2362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</row>
    <row r="2363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</row>
    <row r="2364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</row>
    <row r="2365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</row>
    <row r="2366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</row>
    <row r="2367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</row>
    <row r="2368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</row>
    <row r="2369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</row>
    <row r="2370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</row>
    <row r="237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</row>
    <row r="2372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</row>
    <row r="2373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</row>
    <row r="2374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</row>
    <row r="2375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</row>
    <row r="2376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</row>
    <row r="2377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</row>
    <row r="2378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</row>
    <row r="2379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</row>
    <row r="2380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</row>
    <row r="238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</row>
    <row r="2382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</row>
    <row r="2383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</row>
    <row r="2384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</row>
    <row r="2385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</row>
    <row r="2386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</row>
    <row r="2387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</row>
    <row r="2388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</row>
    <row r="2389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</row>
    <row r="2390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</row>
    <row r="239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</row>
    <row r="2392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</row>
    <row r="2393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</row>
    <row r="2394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</row>
    <row r="2395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</row>
    <row r="2396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</row>
    <row r="2397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</row>
    <row r="2398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</row>
    <row r="2399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</row>
    <row r="2400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</row>
    <row r="240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</row>
    <row r="240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</row>
    <row r="240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</row>
    <row r="2404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</row>
    <row r="2405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</row>
    <row r="2406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</row>
    <row r="2407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</row>
    <row r="2408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</row>
    <row r="2409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</row>
    <row r="2410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</row>
    <row r="241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</row>
    <row r="241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</row>
    <row r="2413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</row>
    <row r="2414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</row>
    <row r="2415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</row>
    <row r="2416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</row>
    <row r="2417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</row>
    <row r="2418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</row>
    <row r="2419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</row>
    <row r="2420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</row>
    <row r="242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</row>
    <row r="242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</row>
    <row r="2423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</row>
    <row r="2424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</row>
    <row r="2425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</row>
    <row r="2426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</row>
    <row r="2427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</row>
    <row r="2428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</row>
    <row r="2429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</row>
    <row r="2430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</row>
    <row r="243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</row>
    <row r="243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</row>
    <row r="2433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</row>
    <row r="2434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</row>
    <row r="2435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</row>
    <row r="2436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</row>
    <row r="2437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</row>
    <row r="2438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</row>
    <row r="2439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</row>
    <row r="2440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</row>
    <row r="244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</row>
    <row r="244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</row>
    <row r="2443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</row>
    <row r="2444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</row>
    <row r="2445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</row>
    <row r="2446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</row>
    <row r="2447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</row>
    <row r="2448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</row>
    <row r="2449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</row>
    <row r="2450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</row>
    <row r="245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</row>
    <row r="245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</row>
    <row r="2453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</row>
    <row r="2454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</row>
    <row r="2455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</row>
    <row r="2456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</row>
    <row r="2457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</row>
    <row r="2458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</row>
    <row r="2459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</row>
    <row r="2460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</row>
    <row r="246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</row>
    <row r="246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</row>
    <row r="2463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</row>
    <row r="2464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</row>
    <row r="2465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</row>
    <row r="2466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</row>
    <row r="2467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</row>
    <row r="2468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</row>
    <row r="2469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</row>
    <row r="2470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</row>
    <row r="247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</row>
    <row r="247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</row>
    <row r="2473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</row>
    <row r="2474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</row>
    <row r="2475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</row>
    <row r="2476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</row>
    <row r="2477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</row>
    <row r="2478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</row>
    <row r="2479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</row>
    <row r="2480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</row>
    <row r="248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</row>
    <row r="248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</row>
    <row r="2483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</row>
    <row r="2484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</row>
    <row r="2485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</row>
    <row r="2486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</row>
    <row r="2487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</row>
    <row r="2488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</row>
    <row r="2489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</row>
    <row r="2490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</row>
    <row r="2491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</row>
    <row r="249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</row>
    <row r="2493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</row>
    <row r="2494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</row>
    <row r="2495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</row>
    <row r="2496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</row>
    <row r="2497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</row>
    <row r="2498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</row>
    <row r="2499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</row>
    <row r="2500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</row>
    <row r="2501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</row>
    <row r="250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</row>
    <row r="2503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</row>
    <row r="2504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</row>
    <row r="2505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</row>
    <row r="2506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</row>
    <row r="2507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</row>
    <row r="2508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</row>
    <row r="2509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</row>
    <row r="2510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</row>
    <row r="2511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</row>
    <row r="251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</row>
    <row r="2513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</row>
    <row r="2514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</row>
    <row r="2515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</row>
    <row r="2516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</row>
    <row r="2517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</row>
    <row r="2518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</row>
    <row r="2519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</row>
    <row r="2520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</row>
    <row r="2521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</row>
    <row r="252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</row>
    <row r="2523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</row>
    <row r="2524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</row>
    <row r="2525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</row>
    <row r="2526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</row>
    <row r="2527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</row>
    <row r="2528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</row>
    <row r="2529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</row>
    <row r="2530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</row>
    <row r="2531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</row>
    <row r="253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</row>
    <row r="2533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</row>
    <row r="2534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</row>
    <row r="2535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</row>
    <row r="2536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</row>
    <row r="2537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</row>
    <row r="2538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</row>
    <row r="2539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</row>
    <row r="2540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</row>
    <row r="2541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</row>
    <row r="254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</row>
    <row r="2543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</row>
    <row r="2544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</row>
    <row r="2545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</row>
    <row r="2546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</row>
    <row r="2547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</row>
    <row r="2548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</row>
    <row r="2549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</row>
    <row r="2550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</row>
    <row r="255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</row>
    <row r="255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</row>
    <row r="255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</row>
    <row r="2554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</row>
    <row r="255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</row>
    <row r="2556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</row>
    <row r="2557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</row>
    <row r="2558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</row>
    <row r="2559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</row>
    <row r="2560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</row>
    <row r="2561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</row>
    <row r="2562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</row>
    <row r="2563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</row>
    <row r="2564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</row>
    <row r="256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</row>
    <row r="2566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</row>
    <row r="2567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</row>
    <row r="2568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</row>
    <row r="2569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</row>
    <row r="2570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</row>
    <row r="2571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</row>
    <row r="2572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</row>
    <row r="2573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</row>
    <row r="2574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</row>
    <row r="257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</row>
    <row r="2576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</row>
    <row r="2577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</row>
    <row r="2578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</row>
    <row r="2579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</row>
    <row r="2580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</row>
    <row r="2581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</row>
    <row r="2582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</row>
    <row r="2583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</row>
    <row r="2584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</row>
    <row r="258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</row>
    <row r="2586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</row>
    <row r="2587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</row>
    <row r="2588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</row>
    <row r="2589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</row>
    <row r="2590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</row>
    <row r="2591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</row>
    <row r="2592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</row>
    <row r="2593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</row>
    <row r="2594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</row>
    <row r="259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</row>
    <row r="2596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</row>
    <row r="2597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</row>
    <row r="2598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</row>
    <row r="2599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</row>
    <row r="2600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</row>
    <row r="2601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</row>
    <row r="2602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</row>
    <row r="2603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</row>
    <row r="2604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</row>
    <row r="260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</row>
    <row r="2606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</row>
    <row r="2607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</row>
    <row r="2608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</row>
    <row r="2609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</row>
    <row r="2610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</row>
    <row r="2611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</row>
    <row r="2612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</row>
    <row r="2613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</row>
    <row r="2614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</row>
    <row r="261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</row>
    <row r="2616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</row>
    <row r="2617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</row>
    <row r="2618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</row>
    <row r="2619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</row>
    <row r="2620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</row>
    <row r="2621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</row>
    <row r="2622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</row>
    <row r="2623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</row>
    <row r="2624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</row>
    <row r="26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</row>
    <row r="2626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</row>
    <row r="2627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</row>
    <row r="2628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</row>
    <row r="2629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</row>
    <row r="2630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</row>
    <row r="2631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</row>
    <row r="2632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</row>
    <row r="2633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</row>
    <row r="2634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</row>
    <row r="263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</row>
    <row r="2636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</row>
    <row r="2637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</row>
    <row r="2638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</row>
    <row r="2639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</row>
    <row r="2640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</row>
    <row r="2641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</row>
    <row r="2642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</row>
    <row r="2643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</row>
    <row r="2644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</row>
    <row r="264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</row>
    <row r="2646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</row>
    <row r="2647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</row>
    <row r="2648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</row>
    <row r="2649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</row>
    <row r="2650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</row>
    <row r="2651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</row>
    <row r="2652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</row>
    <row r="2653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</row>
    <row r="2654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</row>
    <row r="265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</row>
    <row r="2656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</row>
    <row r="2657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</row>
    <row r="2658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</row>
    <row r="2659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</row>
    <row r="2660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</row>
    <row r="2661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</row>
    <row r="2662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</row>
    <row r="2663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</row>
    <row r="2664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</row>
    <row r="266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</row>
    <row r="2666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</row>
    <row r="2667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</row>
    <row r="2668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</row>
    <row r="2669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</row>
    <row r="2670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</row>
    <row r="2671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</row>
    <row r="2672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</row>
    <row r="2673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</row>
    <row r="2674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</row>
    <row r="267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</row>
    <row r="2676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</row>
    <row r="2677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</row>
    <row r="2678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</row>
    <row r="2679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</row>
    <row r="2680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</row>
    <row r="2681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</row>
    <row r="2682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</row>
    <row r="2683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</row>
    <row r="2684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</row>
    <row r="268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</row>
    <row r="2686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</row>
    <row r="2687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</row>
    <row r="2688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</row>
    <row r="2689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</row>
    <row r="2690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</row>
    <row r="2691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</row>
    <row r="2692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</row>
    <row r="2693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</row>
    <row r="2694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</row>
    <row r="269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</row>
    <row r="2696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</row>
    <row r="2697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</row>
    <row r="2698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</row>
    <row r="2699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</row>
    <row r="2700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</row>
    <row r="2701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</row>
    <row r="2702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</row>
    <row r="270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</row>
    <row r="2704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</row>
    <row r="270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</row>
    <row r="2706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</row>
    <row r="2707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</row>
    <row r="2708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</row>
    <row r="2709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</row>
    <row r="2710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</row>
    <row r="2711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</row>
    <row r="2712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</row>
    <row r="2713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</row>
    <row r="2714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</row>
    <row r="271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</row>
    <row r="2716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</row>
    <row r="2717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</row>
    <row r="2718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</row>
    <row r="2719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</row>
    <row r="2720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</row>
    <row r="2721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</row>
    <row r="2722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</row>
    <row r="2723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</row>
    <row r="2724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</row>
    <row r="27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</row>
    <row r="2726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</row>
    <row r="2727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</row>
    <row r="2728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</row>
    <row r="2729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</row>
    <row r="2730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</row>
    <row r="2731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</row>
    <row r="2732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</row>
    <row r="2733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</row>
    <row r="2734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</row>
    <row r="273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</row>
    <row r="2736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</row>
    <row r="2737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</row>
    <row r="2738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</row>
    <row r="2739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</row>
    <row r="2740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</row>
    <row r="2741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</row>
    <row r="2742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</row>
    <row r="2743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</row>
    <row r="2744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</row>
    <row r="274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</row>
    <row r="2746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</row>
    <row r="2747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</row>
    <row r="2748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</row>
    <row r="2749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</row>
    <row r="2750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</row>
    <row r="2751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</row>
    <row r="2752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</row>
    <row r="2753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</row>
    <row r="2754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</row>
    <row r="275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</row>
    <row r="2756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</row>
    <row r="2757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</row>
    <row r="2758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</row>
    <row r="2759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</row>
    <row r="2760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</row>
    <row r="2761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</row>
    <row r="2762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</row>
    <row r="2763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</row>
    <row r="2764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</row>
    <row r="276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</row>
    <row r="2766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</row>
    <row r="2767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</row>
    <row r="2768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</row>
    <row r="2769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</row>
    <row r="2770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</row>
    <row r="2771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</row>
    <row r="2772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</row>
    <row r="2773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</row>
    <row r="2774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</row>
    <row r="2775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</row>
    <row r="2776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</row>
    <row r="2777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</row>
    <row r="2778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</row>
    <row r="2779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</row>
    <row r="2780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</row>
    <row r="2781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</row>
    <row r="2782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</row>
    <row r="2783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</row>
    <row r="2784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</row>
    <row r="2785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</row>
    <row r="2786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</row>
    <row r="2787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</row>
    <row r="2788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</row>
    <row r="2789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</row>
    <row r="2790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</row>
    <row r="2791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</row>
    <row r="2792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</row>
    <row r="2793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</row>
    <row r="2794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</row>
    <row r="2795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</row>
    <row r="2796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</row>
    <row r="2797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</row>
    <row r="2798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</row>
    <row r="2799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</row>
    <row r="2800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</row>
    <row r="2801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</row>
    <row r="2802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</row>
    <row r="2803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</row>
    <row r="2804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</row>
    <row r="2805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</row>
    <row r="2806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</row>
    <row r="2807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</row>
    <row r="2808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</row>
    <row r="2809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</row>
    <row r="2810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</row>
    <row r="2811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</row>
    <row r="2812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</row>
    <row r="2813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</row>
    <row r="2814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</row>
    <row r="2815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</row>
    <row r="2816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</row>
    <row r="2817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</row>
    <row r="2818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</row>
    <row r="2819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</row>
    <row r="2820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</row>
    <row r="2821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</row>
    <row r="2822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</row>
    <row r="2823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</row>
    <row r="2824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</row>
    <row r="2825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</row>
    <row r="2826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</row>
    <row r="2827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</row>
    <row r="2828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</row>
    <row r="2829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</row>
    <row r="2830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</row>
    <row r="2831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</row>
    <row r="2832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</row>
    <row r="2833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</row>
    <row r="2834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</row>
    <row r="2835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</row>
    <row r="2836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</row>
    <row r="2837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</row>
    <row r="2838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</row>
    <row r="2839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</row>
    <row r="2840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</row>
    <row r="2841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</row>
    <row r="2842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</row>
    <row r="2843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</row>
    <row r="2844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</row>
    <row r="2845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</row>
    <row r="2846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</row>
    <row r="2847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</row>
    <row r="2848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</row>
    <row r="2849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</row>
    <row r="2850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</row>
    <row r="2851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</row>
    <row r="2852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</row>
    <row r="2853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</row>
    <row r="2854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</row>
    <row r="2855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</row>
    <row r="2856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</row>
    <row r="2857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</row>
    <row r="2858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</row>
    <row r="2859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</row>
    <row r="2860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</row>
    <row r="2861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</row>
    <row r="2862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</row>
    <row r="2863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</row>
    <row r="2864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</row>
    <row r="2865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</row>
    <row r="2866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</row>
    <row r="2867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</row>
    <row r="2868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</row>
    <row r="2869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</row>
    <row r="2870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</row>
    <row r="2871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</row>
    <row r="2872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</row>
    <row r="2873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</row>
    <row r="2874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</row>
    <row r="2875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</row>
    <row r="2876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</row>
    <row r="2877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</row>
    <row r="2878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</row>
    <row r="2879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</row>
    <row r="2880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</row>
    <row r="2881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</row>
    <row r="2882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</row>
    <row r="2883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</row>
    <row r="2884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</row>
    <row r="2885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</row>
    <row r="2886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</row>
    <row r="2887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</row>
    <row r="2888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</row>
    <row r="2889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</row>
    <row r="2890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</row>
    <row r="2891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</row>
    <row r="2892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</row>
    <row r="2893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</row>
    <row r="2894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</row>
    <row r="2895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</row>
    <row r="2896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</row>
    <row r="2897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</row>
    <row r="2898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</row>
    <row r="2899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</row>
    <row r="2900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</row>
    <row r="2901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</row>
    <row r="2902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</row>
    <row r="2903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</row>
    <row r="2904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</row>
    <row r="2905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</row>
    <row r="2906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</row>
    <row r="2907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</row>
    <row r="2908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</row>
    <row r="2909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</row>
    <row r="2910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</row>
    <row r="2911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</row>
    <row r="2912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</row>
    <row r="2913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</row>
    <row r="2914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</row>
    <row r="2915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</row>
    <row r="2916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</row>
    <row r="2917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</row>
    <row r="2918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</row>
    <row r="2919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</row>
    <row r="2920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</row>
    <row r="2921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</row>
    <row r="2922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</row>
    <row r="2923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</row>
    <row r="2924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</row>
    <row r="2925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</row>
    <row r="2926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</row>
    <row r="2927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</row>
    <row r="2928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</row>
    <row r="2929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</row>
    <row r="2930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</row>
    <row r="2931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</row>
    <row r="2932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</row>
    <row r="2933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</row>
    <row r="2934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</row>
    <row r="2935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</row>
    <row r="2936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</row>
    <row r="2937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</row>
    <row r="2938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</row>
    <row r="2939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</row>
    <row r="2940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</row>
    <row r="2941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</row>
    <row r="2942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</row>
    <row r="2943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</row>
    <row r="2944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</row>
    <row r="2945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</row>
    <row r="2946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</row>
    <row r="2947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</row>
    <row r="2948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</row>
    <row r="2949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</row>
    <row r="2950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</row>
    <row r="2951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</row>
    <row r="2952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</row>
    <row r="2953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</row>
    <row r="2954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</row>
    <row r="2955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</row>
    <row r="2956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</row>
    <row r="2957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</row>
    <row r="2958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</row>
    <row r="2959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</row>
    <row r="2960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</row>
    <row r="2961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</row>
    <row r="2962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</row>
    <row r="2963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</row>
    <row r="2964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</row>
    <row r="2965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</row>
    <row r="2966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</row>
    <row r="2967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</row>
    <row r="2968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</row>
    <row r="2969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</row>
    <row r="2970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</row>
    <row r="2971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</row>
    <row r="2972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</row>
    <row r="2973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</row>
    <row r="2974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</row>
    <row r="2975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</row>
    <row r="2976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</row>
    <row r="2977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</row>
    <row r="2978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</row>
    <row r="2979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</row>
    <row r="2980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</row>
    <row r="2981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</row>
    <row r="2982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</row>
    <row r="2983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</row>
    <row r="2984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</row>
    <row r="2985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</row>
    <row r="2986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</row>
    <row r="2987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</row>
    <row r="2988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</row>
    <row r="2989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</row>
    <row r="2990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</row>
    <row r="2991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</row>
    <row r="2992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</row>
    <row r="2993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</row>
    <row r="2994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</row>
    <row r="2995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</row>
    <row r="2996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</row>
    <row r="2997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</row>
    <row r="2998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</row>
    <row r="2999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</row>
    <row r="3000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</row>
    <row r="3001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</row>
    <row r="3002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</row>
    <row r="3003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</row>
    <row r="3004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</row>
    <row r="3005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</row>
    <row r="3006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</row>
    <row r="3007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</row>
    <row r="3008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</row>
    <row r="3009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</row>
    <row r="3010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</row>
    <row r="3011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</row>
    <row r="3012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</row>
    <row r="3013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</row>
    <row r="3014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</row>
    <row r="3015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</row>
    <row r="3016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</row>
    <row r="3017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</row>
    <row r="3018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</row>
    <row r="3019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</row>
    <row r="3020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</row>
    <row r="3021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</row>
    <row r="3022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</row>
    <row r="3023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</row>
    <row r="3024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</row>
    <row r="3025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</row>
    <row r="3026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</row>
    <row r="3027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</row>
    <row r="3028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</row>
    <row r="3029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</row>
    <row r="3030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</row>
    <row r="3031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</row>
    <row r="3032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</row>
    <row r="3033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</row>
    <row r="3034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</row>
    <row r="3035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</row>
    <row r="3036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</row>
    <row r="3037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</row>
    <row r="3038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</row>
    <row r="3039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</row>
    <row r="3040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</row>
    <row r="3041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</row>
    <row r="3042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</row>
    <row r="3043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</row>
    <row r="3044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</row>
    <row r="3045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</row>
    <row r="3046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</row>
    <row r="3047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</row>
    <row r="3048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</row>
    <row r="3049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</row>
    <row r="3050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</row>
    <row r="3051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</row>
    <row r="3052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</row>
    <row r="3053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</row>
    <row r="3054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</row>
    <row r="3055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</row>
    <row r="3056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</row>
    <row r="3057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</row>
    <row r="3058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</row>
    <row r="3059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</row>
    <row r="3060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</row>
    <row r="3061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</row>
    <row r="3062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</row>
    <row r="3063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</row>
    <row r="3064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</row>
    <row r="3065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</row>
    <row r="3066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</row>
    <row r="3067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</row>
    <row r="3068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</row>
    <row r="3069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</row>
    <row r="3070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</row>
    <row r="3071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</row>
    <row r="3072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</row>
    <row r="3073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</row>
    <row r="3074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</row>
    <row r="3075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</row>
    <row r="3076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</row>
    <row r="3077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</row>
    <row r="3078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</row>
    <row r="3079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</row>
    <row r="3080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</row>
    <row r="3081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</row>
    <row r="3082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</row>
    <row r="3083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</row>
    <row r="3084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</row>
    <row r="3085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</row>
    <row r="3086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</row>
    <row r="3087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</row>
    <row r="3088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</row>
    <row r="3089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</row>
    <row r="3090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</row>
    <row r="3091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</row>
    <row r="3092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</row>
    <row r="3093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</row>
    <row r="3094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</row>
    <row r="3095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</row>
    <row r="3096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</row>
    <row r="3097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</row>
    <row r="3098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</row>
    <row r="3099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</row>
    <row r="3100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</row>
    <row r="3101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</row>
    <row r="3102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</row>
    <row r="3103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</row>
    <row r="3104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</row>
    <row r="3105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</row>
    <row r="3106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</row>
    <row r="3107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</row>
    <row r="3108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</row>
    <row r="3109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</row>
    <row r="3110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</row>
    <row r="3111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</row>
    <row r="3112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</row>
    <row r="3113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</row>
    <row r="3114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</row>
    <row r="3115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</row>
    <row r="3116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</row>
    <row r="3117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</row>
    <row r="3118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</row>
    <row r="3119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</row>
    <row r="3120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</row>
    <row r="3121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</row>
    <row r="3122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</row>
    <row r="3123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</row>
    <row r="3124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</row>
    <row r="3125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</row>
    <row r="3126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</row>
    <row r="3127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</row>
    <row r="3128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</row>
    <row r="3129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</row>
    <row r="3130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</row>
    <row r="3131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</row>
    <row r="3132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</row>
    <row r="3133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</row>
    <row r="3134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</row>
    <row r="3135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</row>
    <row r="3136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</row>
    <row r="3137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</row>
    <row r="3138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</row>
    <row r="3139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</row>
    <row r="3140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</row>
    <row r="3141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</row>
    <row r="3142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</row>
    <row r="3143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</row>
    <row r="3144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</row>
    <row r="3145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</row>
    <row r="3146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</row>
    <row r="3147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</row>
    <row r="3148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</row>
    <row r="3149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</row>
    <row r="3150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</row>
    <row r="3151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</row>
    <row r="3152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</row>
    <row r="3153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</row>
    <row r="3154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</row>
    <row r="3155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</row>
    <row r="3156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</row>
    <row r="3157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</row>
    <row r="3158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</row>
    <row r="3159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</row>
    <row r="3160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</row>
    <row r="3161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</row>
    <row r="3162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</row>
    <row r="3163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</row>
    <row r="3164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</row>
    <row r="3165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</row>
    <row r="3166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</row>
    <row r="3167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</row>
    <row r="3168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</row>
    <row r="3169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</row>
    <row r="3170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</row>
    <row r="3171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</row>
    <row r="3172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</row>
    <row r="3173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</row>
    <row r="3174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</row>
    <row r="3175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</row>
    <row r="3176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</row>
    <row r="3177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</row>
    <row r="3178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</row>
    <row r="3179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</row>
    <row r="3180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</row>
    <row r="3181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</row>
    <row r="3182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</row>
    <row r="3183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</row>
    <row r="3184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</row>
    <row r="3185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</row>
    <row r="3186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</row>
    <row r="3187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</row>
    <row r="3188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</row>
    <row r="3189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</row>
    <row r="3190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</row>
    <row r="3191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</row>
    <row r="3192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</row>
    <row r="3193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</row>
    <row r="3194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</row>
    <row r="3195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</row>
    <row r="3196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</row>
    <row r="3197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</row>
    <row r="3198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</row>
    <row r="3199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</row>
    <row r="3200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</row>
    <row r="3201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</row>
    <row r="3202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</row>
    <row r="3203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</row>
    <row r="3204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</row>
    <row r="3205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</row>
    <row r="3206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</row>
    <row r="3207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</row>
    <row r="3208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</row>
    <row r="3209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</row>
    <row r="3210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</row>
    <row r="3211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</row>
    <row r="3212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</row>
    <row r="3213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</row>
    <row r="3214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</row>
    <row r="3215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</row>
    <row r="3216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</row>
    <row r="3217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</row>
    <row r="3218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</row>
    <row r="3219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</row>
    <row r="3220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</row>
    <row r="3221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</row>
    <row r="3222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</row>
    <row r="3223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</row>
    <row r="3224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</row>
    <row r="3225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</row>
    <row r="3226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</row>
    <row r="3227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</row>
    <row r="3228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</row>
    <row r="3229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</row>
    <row r="3230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</row>
    <row r="3231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</row>
    <row r="3232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</row>
    <row r="3233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</row>
    <row r="3234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</row>
    <row r="3235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</row>
    <row r="3236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</row>
    <row r="3237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</row>
    <row r="3238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</row>
    <row r="3239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</row>
    <row r="3240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</row>
    <row r="3241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</row>
    <row r="3242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</row>
    <row r="3243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</row>
    <row r="3244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</row>
    <row r="3245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</row>
    <row r="3246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</row>
    <row r="3247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</row>
    <row r="3248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</row>
    <row r="3249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</row>
    <row r="3250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</row>
    <row r="3251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</row>
    <row r="3252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</row>
    <row r="3253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</row>
    <row r="3254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</row>
    <row r="3255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</row>
    <row r="3256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</row>
    <row r="3257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</row>
    <row r="3258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</row>
    <row r="3259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</row>
    <row r="3260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</row>
    <row r="3261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</row>
    <row r="3262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</row>
    <row r="3263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</row>
    <row r="3264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</row>
    <row r="3265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</row>
    <row r="3266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</row>
    <row r="3267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</row>
    <row r="3268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</row>
    <row r="3269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</row>
    <row r="3270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</row>
    <row r="3271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</row>
    <row r="3272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</row>
    <row r="3273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</row>
    <row r="3274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</row>
    <row r="3275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</row>
    <row r="3276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</row>
    <row r="3277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</row>
    <row r="3278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</row>
    <row r="3279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</row>
    <row r="3280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</row>
    <row r="3281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</row>
    <row r="3282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</row>
    <row r="3283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</row>
    <row r="3284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</row>
    <row r="3285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</row>
    <row r="3286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</row>
    <row r="3287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</row>
    <row r="3288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</row>
    <row r="3289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</row>
    <row r="3290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</row>
    <row r="3291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</row>
    <row r="3292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</row>
    <row r="3293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</row>
    <row r="3294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</row>
    <row r="3295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</row>
    <row r="3296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</row>
    <row r="3297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</row>
    <row r="3298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</row>
    <row r="3299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</row>
    <row r="3300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</row>
    <row r="3301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</row>
    <row r="3302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</row>
    <row r="3303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</row>
    <row r="3304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</row>
    <row r="3305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</row>
    <row r="3306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</row>
    <row r="3307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</row>
    <row r="3308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</row>
    <row r="3309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</row>
    <row r="3310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</row>
    <row r="3311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</row>
    <row r="3312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</row>
    <row r="3313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</row>
    <row r="3314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</row>
    <row r="3315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</row>
    <row r="3316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</row>
    <row r="3317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</row>
    <row r="3318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</row>
    <row r="3319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</row>
    <row r="3320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</row>
    <row r="3321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</row>
    <row r="3322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</row>
    <row r="3323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</row>
    <row r="3324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</row>
    <row r="3325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</row>
    <row r="3326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</row>
    <row r="3327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</row>
    <row r="3328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</row>
    <row r="3329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</row>
    <row r="3330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</row>
    <row r="3331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</row>
    <row r="3332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</row>
    <row r="3333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</row>
    <row r="3334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</row>
    <row r="3335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</row>
    <row r="3336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</row>
    <row r="3337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</row>
    <row r="3338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</row>
    <row r="3339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</row>
    <row r="3340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</row>
    <row r="3341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</row>
    <row r="3342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</row>
    <row r="3343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</row>
    <row r="3344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</row>
    <row r="3345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</row>
    <row r="3346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</row>
    <row r="3347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</row>
    <row r="3348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</row>
    <row r="3349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</row>
    <row r="3350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</row>
    <row r="3351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</row>
    <row r="3352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</row>
    <row r="3353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</row>
    <row r="3354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</row>
    <row r="3355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</row>
    <row r="3356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</row>
    <row r="3357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</row>
    <row r="3358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</row>
    <row r="3359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</row>
    <row r="3360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</row>
    <row r="3361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</row>
    <row r="3362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</row>
    <row r="3363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</row>
    <row r="3364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</row>
    <row r="3365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</row>
    <row r="3366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</row>
    <row r="3367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</row>
    <row r="3368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</row>
    <row r="3369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</row>
    <row r="3370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</row>
    <row r="3371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</row>
    <row r="3372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</row>
    <row r="3373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</row>
    <row r="3374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</row>
    <row r="3375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</row>
    <row r="3376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</row>
    <row r="3377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</row>
    <row r="3378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</row>
    <row r="3379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</row>
    <row r="3380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</row>
    <row r="3381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</row>
    <row r="3382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</row>
    <row r="3383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</row>
    <row r="3384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</row>
    <row r="3385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</row>
    <row r="3386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</row>
    <row r="3387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</row>
    <row r="3388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</row>
    <row r="3389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</row>
    <row r="3390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</row>
    <row r="3391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</row>
    <row r="3392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</row>
    <row r="3393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</row>
    <row r="3394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</row>
    <row r="3395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</row>
    <row r="3396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</row>
    <row r="3397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</row>
    <row r="3398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</row>
    <row r="3399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</row>
    <row r="3400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</row>
    <row r="3401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</row>
    <row r="3402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</row>
    <row r="3403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</row>
    <row r="3404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</row>
    <row r="3405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</row>
    <row r="3406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</row>
    <row r="3407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</row>
    <row r="3408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</row>
    <row r="3409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</row>
    <row r="3410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</row>
    <row r="3411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</row>
    <row r="3412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</row>
    <row r="3413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</row>
    <row r="3414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</row>
    <row r="3415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</row>
    <row r="3416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</row>
    <row r="3417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</row>
    <row r="3418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</row>
    <row r="3419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</row>
    <row r="3420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</row>
    <row r="3421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</row>
    <row r="3422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</row>
    <row r="3423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</row>
    <row r="3424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</row>
    <row r="3425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</row>
    <row r="3426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</row>
    <row r="3427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</row>
    <row r="3428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</row>
    <row r="3429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</row>
    <row r="3430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</row>
    <row r="3431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</row>
    <row r="3432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</row>
    <row r="3433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</row>
    <row r="3434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</row>
    <row r="3435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</row>
    <row r="3436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</row>
    <row r="3437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</row>
    <row r="3438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</row>
    <row r="3439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</row>
    <row r="3440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</row>
    <row r="3441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</row>
    <row r="3442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</row>
    <row r="3443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</row>
    <row r="3444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</row>
    <row r="3445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</row>
    <row r="3446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</row>
    <row r="3447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</row>
    <row r="3448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</row>
    <row r="3449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</row>
    <row r="3450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</row>
    <row r="3451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</row>
    <row r="3452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</row>
    <row r="3453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</row>
    <row r="3454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</row>
    <row r="3455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</row>
    <row r="3456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</row>
    <row r="3457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</row>
    <row r="3458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</row>
    <row r="3459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</row>
    <row r="3460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</row>
    <row r="3461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</row>
    <row r="3462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</row>
    <row r="3463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</row>
    <row r="3464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</row>
    <row r="3465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</row>
    <row r="3466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</row>
    <row r="3467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</row>
    <row r="3468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</row>
    <row r="3469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</row>
    <row r="3470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</row>
    <row r="3471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</row>
    <row r="3472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</row>
    <row r="3473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</row>
    <row r="3474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</row>
    <row r="3475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</row>
    <row r="3476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</row>
    <row r="3477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</row>
    <row r="3478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</row>
    <row r="3479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</row>
    <row r="3480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</row>
    <row r="3481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</row>
    <row r="3482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</row>
    <row r="3483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</row>
    <row r="3484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</row>
    <row r="3485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</row>
    <row r="3486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</row>
    <row r="3487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</row>
    <row r="3488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</row>
    <row r="3489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</row>
    <row r="3490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</row>
    <row r="3491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</row>
    <row r="3492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</row>
    <row r="3493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</row>
    <row r="3494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</row>
    <row r="3495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</row>
    <row r="3496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</row>
    <row r="3497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</row>
    <row r="3498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</row>
    <row r="3499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</row>
    <row r="3500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</row>
    <row r="3501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</row>
    <row r="3502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</row>
    <row r="3503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</row>
    <row r="3504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</row>
    <row r="3505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</row>
    <row r="3506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</row>
    <row r="3507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</row>
    <row r="3508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</row>
    <row r="3509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</row>
    <row r="3510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</row>
    <row r="3511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</row>
    <row r="3512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</row>
    <row r="3513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</row>
    <row r="3514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</row>
    <row r="3515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</row>
    <row r="3516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</row>
    <row r="3517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</row>
    <row r="3518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</row>
    <row r="3519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</row>
    <row r="3520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</row>
    <row r="3521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</row>
    <row r="3522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</row>
    <row r="3523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</row>
    <row r="3524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</row>
    <row r="3525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</row>
    <row r="3526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</row>
    <row r="3527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</row>
    <row r="3528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</row>
    <row r="3529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</row>
    <row r="3530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</row>
    <row r="3531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</row>
    <row r="3532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</row>
    <row r="3533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</row>
    <row r="3534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</row>
    <row r="3535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</row>
    <row r="3536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</row>
    <row r="3537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</row>
    <row r="3538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</row>
    <row r="3539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</row>
    <row r="3540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  <c r="Z3540" s="2"/>
      <c r="AA3540" s="2"/>
      <c r="AB3540" s="2"/>
      <c r="AC3540" s="2"/>
      <c r="AD3540" s="2"/>
    </row>
    <row r="3541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</row>
    <row r="3542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</row>
    <row r="3543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</row>
    <row r="3544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</row>
    <row r="3545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</row>
    <row r="3546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</row>
    <row r="3547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</row>
    <row r="3548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</row>
    <row r="3549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</row>
    <row r="3550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</row>
    <row r="3551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</row>
    <row r="3552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</row>
    <row r="3553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</row>
    <row r="3554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</row>
    <row r="3555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</row>
    <row r="3556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</row>
    <row r="3557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</row>
    <row r="3558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  <c r="Z3558" s="2"/>
      <c r="AA3558" s="2"/>
      <c r="AB3558" s="2"/>
      <c r="AC3558" s="2"/>
      <c r="AD3558" s="2"/>
    </row>
    <row r="3559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</row>
    <row r="3560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</row>
    <row r="3561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</row>
    <row r="3562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</row>
    <row r="3563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</row>
    <row r="3564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</row>
    <row r="3565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</row>
    <row r="3566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</row>
    <row r="3567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</row>
    <row r="3568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</row>
    <row r="3569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</row>
    <row r="3570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</row>
    <row r="3571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</row>
    <row r="3572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</row>
    <row r="3573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</row>
    <row r="3574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</row>
    <row r="3575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</row>
    <row r="3576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</row>
    <row r="3577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</row>
    <row r="3578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</row>
    <row r="3579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  <c r="AB3579" s="2"/>
      <c r="AC3579" s="2"/>
      <c r="AD3579" s="2"/>
    </row>
    <row r="3580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</row>
    <row r="3581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</row>
    <row r="3582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</row>
    <row r="3583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</row>
    <row r="3584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</row>
    <row r="3585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</row>
    <row r="3586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</row>
    <row r="3587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</row>
    <row r="3588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</row>
    <row r="3589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</row>
    <row r="3590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</row>
    <row r="3591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</row>
    <row r="3592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</row>
    <row r="3593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</row>
    <row r="3594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</row>
    <row r="3595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</row>
    <row r="3596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</row>
    <row r="3597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</row>
    <row r="3598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</row>
    <row r="3599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</row>
    <row r="3600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</row>
    <row r="3601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</row>
    <row r="3602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</row>
    <row r="3603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</row>
    <row r="3604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</row>
    <row r="3605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</row>
    <row r="3606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</row>
    <row r="3607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</row>
    <row r="3608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</row>
    <row r="3609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</row>
    <row r="3610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</row>
    <row r="3611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</row>
    <row r="3612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</row>
    <row r="3613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</row>
    <row r="3614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</row>
    <row r="3615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</row>
    <row r="3616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</row>
    <row r="3617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</row>
    <row r="3618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</row>
    <row r="3619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</row>
    <row r="3620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</row>
    <row r="3621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</row>
    <row r="3622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</row>
    <row r="3623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</row>
    <row r="3624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</row>
    <row r="3625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</row>
    <row r="3626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</row>
    <row r="3627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  <c r="Z3627" s="2"/>
      <c r="AA3627" s="2"/>
      <c r="AB3627" s="2"/>
      <c r="AC3627" s="2"/>
      <c r="AD3627" s="2"/>
    </row>
    <row r="3628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</row>
    <row r="3629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</row>
    <row r="3630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</row>
    <row r="3631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</row>
    <row r="3632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</row>
    <row r="3633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</row>
    <row r="3634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</row>
    <row r="3635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</row>
    <row r="3636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</row>
    <row r="3637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</row>
    <row r="3638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</row>
    <row r="3639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</row>
    <row r="3640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</row>
    <row r="3641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</row>
    <row r="3642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</row>
    <row r="3643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</row>
    <row r="3644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</row>
    <row r="3645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</row>
    <row r="3646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</row>
    <row r="3647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</row>
    <row r="3648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</row>
    <row r="3649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</row>
    <row r="3650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</row>
    <row r="3651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</row>
    <row r="3652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</row>
    <row r="3653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</row>
    <row r="3654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  <c r="Z3654" s="2"/>
      <c r="AA3654" s="2"/>
      <c r="AB3654" s="2"/>
      <c r="AC3654" s="2"/>
      <c r="AD3654" s="2"/>
    </row>
    <row r="3655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</row>
    <row r="3656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</row>
    <row r="3657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</row>
    <row r="3658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</row>
    <row r="3659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</row>
    <row r="3660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</row>
    <row r="3661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</row>
    <row r="3662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</row>
    <row r="3663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</row>
    <row r="3664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</row>
    <row r="3665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</row>
    <row r="3666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</row>
    <row r="3667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</row>
    <row r="3668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</row>
  </sheetData>
  <mergeCells count="314">
    <mergeCell ref="B894:D894"/>
    <mergeCell ref="B895:D895"/>
    <mergeCell ref="C898:D898"/>
    <mergeCell ref="B879:E879"/>
    <mergeCell ref="B880:E880"/>
    <mergeCell ref="B888:E888"/>
    <mergeCell ref="F888:F892"/>
    <mergeCell ref="G888:G892"/>
    <mergeCell ref="C892:D892"/>
    <mergeCell ref="B893:E893"/>
    <mergeCell ref="C752:D752"/>
    <mergeCell ref="A770:F774"/>
    <mergeCell ref="B775:E775"/>
    <mergeCell ref="B776:E776"/>
    <mergeCell ref="B777:E777"/>
    <mergeCell ref="B778:E778"/>
    <mergeCell ref="B779:E779"/>
    <mergeCell ref="B780:E780"/>
    <mergeCell ref="B781:E781"/>
    <mergeCell ref="B782:E782"/>
    <mergeCell ref="B790:E790"/>
    <mergeCell ref="F790:F794"/>
    <mergeCell ref="C794:D794"/>
    <mergeCell ref="B795:E795"/>
    <mergeCell ref="B796:D796"/>
    <mergeCell ref="B797:D797"/>
    <mergeCell ref="C800:D800"/>
    <mergeCell ref="A819:F823"/>
    <mergeCell ref="B824:E824"/>
    <mergeCell ref="B825:E825"/>
    <mergeCell ref="B826:E826"/>
    <mergeCell ref="F839:F843"/>
    <mergeCell ref="C843:D843"/>
    <mergeCell ref="B827:E827"/>
    <mergeCell ref="B828:E828"/>
    <mergeCell ref="B829:E829"/>
    <mergeCell ref="B830:E830"/>
    <mergeCell ref="B831:E831"/>
    <mergeCell ref="B839:E839"/>
    <mergeCell ref="G839:G843"/>
    <mergeCell ref="B844:E844"/>
    <mergeCell ref="B845:D845"/>
    <mergeCell ref="B846:D846"/>
    <mergeCell ref="C849:D849"/>
    <mergeCell ref="B868:L868"/>
    <mergeCell ref="B869:L869"/>
    <mergeCell ref="B870:L870"/>
    <mergeCell ref="B871:L871"/>
    <mergeCell ref="B873:E873"/>
    <mergeCell ref="B874:E874"/>
    <mergeCell ref="B875:E875"/>
    <mergeCell ref="B876:E876"/>
    <mergeCell ref="B877:E877"/>
    <mergeCell ref="B878:E878"/>
    <mergeCell ref="A1:F1"/>
    <mergeCell ref="A41:F41"/>
    <mergeCell ref="A79:F79"/>
    <mergeCell ref="A80:F84"/>
    <mergeCell ref="B86:D86"/>
    <mergeCell ref="B87:E87"/>
    <mergeCell ref="B88:E88"/>
    <mergeCell ref="B89:E89"/>
    <mergeCell ref="B90:E90"/>
    <mergeCell ref="B91:E91"/>
    <mergeCell ref="B92:E92"/>
    <mergeCell ref="B94:C94"/>
    <mergeCell ref="B95:C95"/>
    <mergeCell ref="B97:E97"/>
    <mergeCell ref="F97:F101"/>
    <mergeCell ref="C101:D101"/>
    <mergeCell ref="B102:D102"/>
    <mergeCell ref="B106:C106"/>
    <mergeCell ref="D106:E106"/>
    <mergeCell ref="A126:F126"/>
    <mergeCell ref="M127:X135"/>
    <mergeCell ref="A129:F133"/>
    <mergeCell ref="B135:D135"/>
    <mergeCell ref="B136:E136"/>
    <mergeCell ref="B137:E137"/>
    <mergeCell ref="B139:E139"/>
    <mergeCell ref="F139:F143"/>
    <mergeCell ref="B144:E144"/>
    <mergeCell ref="C143:D143"/>
    <mergeCell ref="D149:E149"/>
    <mergeCell ref="D151:D152"/>
    <mergeCell ref="D153:E153"/>
    <mergeCell ref="A167:F167"/>
    <mergeCell ref="A177:F181"/>
    <mergeCell ref="B183:D183"/>
    <mergeCell ref="B184:E184"/>
    <mergeCell ref="B185:E185"/>
    <mergeCell ref="B186:E186"/>
    <mergeCell ref="B187:E187"/>
    <mergeCell ref="B188:E188"/>
    <mergeCell ref="B189:E189"/>
    <mergeCell ref="B191:E191"/>
    <mergeCell ref="F191:F195"/>
    <mergeCell ref="C195:D195"/>
    <mergeCell ref="B196:E196"/>
    <mergeCell ref="B197:D197"/>
    <mergeCell ref="B198:D198"/>
    <mergeCell ref="B200:C200"/>
    <mergeCell ref="D200:E200"/>
    <mergeCell ref="A217:F217"/>
    <mergeCell ref="A223:F227"/>
    <mergeCell ref="A229:D229"/>
    <mergeCell ref="B230:E230"/>
    <mergeCell ref="B231:E231"/>
    <mergeCell ref="B232:E232"/>
    <mergeCell ref="B233:E233"/>
    <mergeCell ref="B234:E234"/>
    <mergeCell ref="B235:E235"/>
    <mergeCell ref="B236:E236"/>
    <mergeCell ref="B238:E238"/>
    <mergeCell ref="F238:F242"/>
    <mergeCell ref="C242:D242"/>
    <mergeCell ref="B243:E243"/>
    <mergeCell ref="B244:D244"/>
    <mergeCell ref="B245:D245"/>
    <mergeCell ref="A264:F264"/>
    <mergeCell ref="A275:F275"/>
    <mergeCell ref="A276:F276"/>
    <mergeCell ref="A277:F277"/>
    <mergeCell ref="A278:F278"/>
    <mergeCell ref="A280:D280"/>
    <mergeCell ref="A281:D281"/>
    <mergeCell ref="A282:D282"/>
    <mergeCell ref="A283:D283"/>
    <mergeCell ref="A284:D284"/>
    <mergeCell ref="A285:D285"/>
    <mergeCell ref="A286:D286"/>
    <mergeCell ref="A288:D288"/>
    <mergeCell ref="E288:E292"/>
    <mergeCell ref="B292:C292"/>
    <mergeCell ref="A293:D293"/>
    <mergeCell ref="A294:C294"/>
    <mergeCell ref="A295:C295"/>
    <mergeCell ref="A316:F316"/>
    <mergeCell ref="A323:F323"/>
    <mergeCell ref="A324:F324"/>
    <mergeCell ref="A325:F325"/>
    <mergeCell ref="A326:F326"/>
    <mergeCell ref="A328:D328"/>
    <mergeCell ref="A329:D329"/>
    <mergeCell ref="A330:D330"/>
    <mergeCell ref="A331:D331"/>
    <mergeCell ref="A332:D332"/>
    <mergeCell ref="A333:D333"/>
    <mergeCell ref="A334:D334"/>
    <mergeCell ref="A336:D336"/>
    <mergeCell ref="E336:E340"/>
    <mergeCell ref="B340:C340"/>
    <mergeCell ref="A341:D341"/>
    <mergeCell ref="A342:C342"/>
    <mergeCell ref="A343:C343"/>
    <mergeCell ref="A364:F364"/>
    <mergeCell ref="A370:F370"/>
    <mergeCell ref="A371:F371"/>
    <mergeCell ref="A372:F372"/>
    <mergeCell ref="A373:F373"/>
    <mergeCell ref="A375:D375"/>
    <mergeCell ref="A376:D376"/>
    <mergeCell ref="A377:D377"/>
    <mergeCell ref="A378:D378"/>
    <mergeCell ref="A379:D379"/>
    <mergeCell ref="A380:D380"/>
    <mergeCell ref="A381:D381"/>
    <mergeCell ref="A383:D383"/>
    <mergeCell ref="E383:E387"/>
    <mergeCell ref="B387:C387"/>
    <mergeCell ref="A388:D388"/>
    <mergeCell ref="A389:C389"/>
    <mergeCell ref="A390:C390"/>
    <mergeCell ref="A411:F411"/>
    <mergeCell ref="A416:F416"/>
    <mergeCell ref="A417:F417"/>
    <mergeCell ref="A418:F418"/>
    <mergeCell ref="A419:F419"/>
    <mergeCell ref="A421:D421"/>
    <mergeCell ref="A422:D422"/>
    <mergeCell ref="A423:D423"/>
    <mergeCell ref="A424:D424"/>
    <mergeCell ref="A425:D425"/>
    <mergeCell ref="A426:D426"/>
    <mergeCell ref="A427:D427"/>
    <mergeCell ref="A429:D429"/>
    <mergeCell ref="E429:E433"/>
    <mergeCell ref="B433:C433"/>
    <mergeCell ref="A434:D434"/>
    <mergeCell ref="A435:C435"/>
    <mergeCell ref="A436:C436"/>
    <mergeCell ref="A457:F457"/>
    <mergeCell ref="A465:F465"/>
    <mergeCell ref="A466:F466"/>
    <mergeCell ref="A467:F467"/>
    <mergeCell ref="A468:F468"/>
    <mergeCell ref="A470:D470"/>
    <mergeCell ref="A471:D471"/>
    <mergeCell ref="A472:D472"/>
    <mergeCell ref="A473:D473"/>
    <mergeCell ref="A474:D474"/>
    <mergeCell ref="B543:C543"/>
    <mergeCell ref="A544:D544"/>
    <mergeCell ref="A545:C545"/>
    <mergeCell ref="A546:C546"/>
    <mergeCell ref="A567:F567"/>
    <mergeCell ref="A577:F577"/>
    <mergeCell ref="A578:F578"/>
    <mergeCell ref="A579:F579"/>
    <mergeCell ref="A580:F580"/>
    <mergeCell ref="A582:D582"/>
    <mergeCell ref="A583:D583"/>
    <mergeCell ref="A584:D584"/>
    <mergeCell ref="A585:D585"/>
    <mergeCell ref="A586:D586"/>
    <mergeCell ref="A594:D594"/>
    <mergeCell ref="B598:C598"/>
    <mergeCell ref="A587:C587"/>
    <mergeCell ref="A588:D588"/>
    <mergeCell ref="A589:D589"/>
    <mergeCell ref="A590:D590"/>
    <mergeCell ref="A591:D591"/>
    <mergeCell ref="A592:D592"/>
    <mergeCell ref="E594:E601"/>
    <mergeCell ref="A601:C601"/>
    <mergeCell ref="A475:D475"/>
    <mergeCell ref="A476:D476"/>
    <mergeCell ref="A477:D477"/>
    <mergeCell ref="A478:D478"/>
    <mergeCell ref="A480:D480"/>
    <mergeCell ref="E480:E484"/>
    <mergeCell ref="B484:C484"/>
    <mergeCell ref="A485:D485"/>
    <mergeCell ref="A486:C486"/>
    <mergeCell ref="A487:C487"/>
    <mergeCell ref="A508:F508"/>
    <mergeCell ref="A519:F519"/>
    <mergeCell ref="A520:F520"/>
    <mergeCell ref="A521:F521"/>
    <mergeCell ref="A529:D529"/>
    <mergeCell ref="A530:C530"/>
    <mergeCell ref="E529:E532"/>
    <mergeCell ref="D531:D532"/>
    <mergeCell ref="E539:E543"/>
    <mergeCell ref="A522:F522"/>
    <mergeCell ref="A524:D524"/>
    <mergeCell ref="A525:D525"/>
    <mergeCell ref="A526:D526"/>
    <mergeCell ref="A527:D527"/>
    <mergeCell ref="A528:D528"/>
    <mergeCell ref="A531:C531"/>
    <mergeCell ref="A532:C532"/>
    <mergeCell ref="A533:D533"/>
    <mergeCell ref="A534:D534"/>
    <mergeCell ref="A535:D535"/>
    <mergeCell ref="A536:D536"/>
    <mergeCell ref="A537:D537"/>
    <mergeCell ref="A539:D539"/>
    <mergeCell ref="A599:D599"/>
    <mergeCell ref="A600:C600"/>
    <mergeCell ref="A622:F622"/>
    <mergeCell ref="A631:F631"/>
    <mergeCell ref="A632:F632"/>
    <mergeCell ref="A633:F633"/>
    <mergeCell ref="A634:F634"/>
    <mergeCell ref="A636:D636"/>
    <mergeCell ref="A637:D637"/>
    <mergeCell ref="A638:D638"/>
    <mergeCell ref="A639:D639"/>
    <mergeCell ref="A640:D640"/>
    <mergeCell ref="A641:D641"/>
    <mergeCell ref="A642:D642"/>
    <mergeCell ref="A643:D643"/>
    <mergeCell ref="A644:D644"/>
    <mergeCell ref="A645:D645"/>
    <mergeCell ref="A647:D647"/>
    <mergeCell ref="E647:E654"/>
    <mergeCell ref="B651:C651"/>
    <mergeCell ref="A653:C653"/>
    <mergeCell ref="A654:C654"/>
    <mergeCell ref="A675:F675"/>
    <mergeCell ref="A678:F682"/>
    <mergeCell ref="B684:E684"/>
    <mergeCell ref="B685:E685"/>
    <mergeCell ref="B686:E686"/>
    <mergeCell ref="B687:E687"/>
    <mergeCell ref="B688:E688"/>
    <mergeCell ref="B689:E689"/>
    <mergeCell ref="B690:E690"/>
    <mergeCell ref="B691:E691"/>
    <mergeCell ref="B694:E694"/>
    <mergeCell ref="F694:F698"/>
    <mergeCell ref="G694:G698"/>
    <mergeCell ref="C698:D698"/>
    <mergeCell ref="B699:E699"/>
    <mergeCell ref="B700:D700"/>
    <mergeCell ref="B701:D701"/>
    <mergeCell ref="D706:D707"/>
    <mergeCell ref="G721:R730"/>
    <mergeCell ref="A725:F729"/>
    <mergeCell ref="B730:E730"/>
    <mergeCell ref="B731:E731"/>
    <mergeCell ref="B732:E732"/>
    <mergeCell ref="B733:E733"/>
    <mergeCell ref="B734:E734"/>
    <mergeCell ref="B735:E735"/>
    <mergeCell ref="B736:E736"/>
    <mergeCell ref="B737:E737"/>
    <mergeCell ref="B742:E742"/>
    <mergeCell ref="F742:F746"/>
    <mergeCell ref="C746:D746"/>
    <mergeCell ref="B747:E747"/>
    <mergeCell ref="B748:D748"/>
    <mergeCell ref="B749:D749"/>
  </mergeCells>
  <printOptions gridLines="1" horizontalCentered="1"/>
  <pageMargins bottom="0.75" footer="0.0" header="0.0" left="0.7" right="0.7" top="0.75"/>
  <pageSetup fitToHeight="0" paperSize="5" cellComments="atEnd" orientation="portrait" pageOrder="overThenDown"/>
  <drawing r:id="rId1"/>
</worksheet>
</file>